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llinois.gov\dnr\spiusers1\Mike.Wefer\Division\"/>
    </mc:Choice>
  </mc:AlternateContent>
  <xr:revisionPtr revIDLastSave="0" documentId="8_{6E5E766D-AD97-49A2-8FAF-FD66DB4DE17D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Acres by site" sheetId="1" r:id="rId1"/>
    <sheet name="Acres by year" sheetId="2" r:id="rId2"/>
  </sheets>
  <definedNames>
    <definedName name="_xlnm.Print_Area" localSheetId="0">'Acres by site'!$A$2:$G$278</definedName>
    <definedName name="_xlnm.Print_Titles" localSheetId="0">'Acres by site'!$2:$7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2" l="1"/>
  <c r="D22" i="2" l="1"/>
  <c r="D21" i="2" l="1"/>
  <c r="C21" i="2"/>
  <c r="D19" i="2" l="1"/>
  <c r="D18" i="2"/>
  <c r="C19" i="2"/>
  <c r="C18" i="2"/>
  <c r="D20" i="2" l="1"/>
  <c r="C20" i="2"/>
  <c r="D250" i="1" l="1"/>
  <c r="C17" i="2" l="1"/>
  <c r="B6" i="2" l="1"/>
  <c r="B7" i="2"/>
  <c r="D7" i="2"/>
  <c r="B8" i="2"/>
  <c r="D8" i="2"/>
  <c r="B9" i="2"/>
  <c r="D9" i="2"/>
  <c r="B10" i="2"/>
  <c r="D10" i="2"/>
  <c r="B11" i="2"/>
  <c r="D11" i="2"/>
  <c r="B12" i="2"/>
  <c r="D12" i="2"/>
  <c r="B13" i="2"/>
  <c r="D13" i="2"/>
  <c r="B14" i="2"/>
  <c r="D14" i="2"/>
  <c r="B15" i="2"/>
  <c r="D15" i="2"/>
  <c r="B16" i="2"/>
  <c r="D17" i="2" s="1"/>
  <c r="D16" i="2"/>
  <c r="E250" i="1" l="1"/>
  <c r="E251" i="1" l="1"/>
</calcChain>
</file>

<file path=xl/sharedStrings.xml><?xml version="1.0" encoding="utf-8"?>
<sst xmlns="http://schemas.openxmlformats.org/spreadsheetml/2006/main" count="530" uniqueCount="367">
  <si>
    <t>BENCHMARK</t>
  </si>
  <si>
    <t>Region</t>
  </si>
  <si>
    <t>Site Name</t>
  </si>
  <si>
    <t>County</t>
  </si>
  <si>
    <t>Anderson Lake</t>
  </si>
  <si>
    <t>Fulton</t>
  </si>
  <si>
    <t>Apple River Canyon - Salem/Thompson Units</t>
  </si>
  <si>
    <t>JoDaviess</t>
  </si>
  <si>
    <t>Argyle Lake</t>
  </si>
  <si>
    <t>McDonough</t>
  </si>
  <si>
    <t>Banner Marsh</t>
  </si>
  <si>
    <t>Peoria</t>
  </si>
  <si>
    <t>Big Bend</t>
  </si>
  <si>
    <t>Whiteside</t>
  </si>
  <si>
    <t>Big River</t>
  </si>
  <si>
    <t>Henderson</t>
  </si>
  <si>
    <t>Blanding(Mississippi River - Pool 12)</t>
  </si>
  <si>
    <t>Bradford</t>
  </si>
  <si>
    <t>Stark</t>
  </si>
  <si>
    <t>Castle Rock</t>
  </si>
  <si>
    <t>Ogle</t>
  </si>
  <si>
    <t>Donnelley</t>
  </si>
  <si>
    <t>Putnam</t>
  </si>
  <si>
    <t xml:space="preserve">Double "T" </t>
  </si>
  <si>
    <t>Dublin Highlands</t>
  </si>
  <si>
    <t>Stephenson</t>
  </si>
  <si>
    <t>Franklin Creek</t>
  </si>
  <si>
    <t>Lee</t>
  </si>
  <si>
    <t>French Bluff</t>
  </si>
  <si>
    <t>Carroll</t>
  </si>
  <si>
    <t>George S. Park Memorial Woods</t>
  </si>
  <si>
    <t>Green River</t>
  </si>
  <si>
    <t>Hanover Bluff</t>
  </si>
  <si>
    <t>Hennepin Canal</t>
  </si>
  <si>
    <t>Bureau</t>
  </si>
  <si>
    <t>Ilo Dillon</t>
  </si>
  <si>
    <t>Tazewell</t>
  </si>
  <si>
    <t>Iris and Jack Witkowsky</t>
  </si>
  <si>
    <t>Henry</t>
  </si>
  <si>
    <t>Jubilee College</t>
  </si>
  <si>
    <t>Kishwaukee River</t>
  </si>
  <si>
    <t>DeKalb</t>
  </si>
  <si>
    <t>Lake Depue(Inc. Three I unit)</t>
  </si>
  <si>
    <t>Lake Le-Aqua-Na</t>
  </si>
  <si>
    <t xml:space="preserve">Lake Sinnissippi </t>
  </si>
  <si>
    <t>Lowden-Miller</t>
  </si>
  <si>
    <t>Mackinaw River</t>
  </si>
  <si>
    <t>Manito</t>
  </si>
  <si>
    <t>Margery C. Carlson</t>
  </si>
  <si>
    <t>Marseilles</t>
  </si>
  <si>
    <t>Marshall</t>
  </si>
  <si>
    <t>Marshall - Duck Ranch Unit</t>
  </si>
  <si>
    <t>Marshall - Sparland</t>
  </si>
  <si>
    <t>Matthiessen</t>
  </si>
  <si>
    <t>Mautino</t>
  </si>
  <si>
    <t>Maytown</t>
  </si>
  <si>
    <t>Miller-Anderson Woods</t>
  </si>
  <si>
    <t>Mississippi Palisades</t>
  </si>
  <si>
    <t>Mississippi River -Pool 16</t>
  </si>
  <si>
    <t>Rock Island</t>
  </si>
  <si>
    <t>Mississippi River -Pool 17</t>
  </si>
  <si>
    <t>Mississippi River -Pool 18</t>
  </si>
  <si>
    <t>Mitchell's Grove</t>
  </si>
  <si>
    <t>LaSalle</t>
  </si>
  <si>
    <t>Morrison-Rockwood</t>
  </si>
  <si>
    <t>Nachusa Prairie</t>
  </si>
  <si>
    <t>Pekin Lake</t>
  </si>
  <si>
    <t>Powerton Lake</t>
  </si>
  <si>
    <t>Rall Woods</t>
  </si>
  <si>
    <t>Rice Lake</t>
  </si>
  <si>
    <t>Rock Cut</t>
  </si>
  <si>
    <t>Winnebago</t>
  </si>
  <si>
    <t>Sand Prairie</t>
  </si>
  <si>
    <t>Sandy Ford</t>
  </si>
  <si>
    <t>Shabbona Lake</t>
  </si>
  <si>
    <t>Dekalb</t>
  </si>
  <si>
    <t>Snakeden Hollow</t>
  </si>
  <si>
    <t>Knox</t>
  </si>
  <si>
    <t>Spoon River</t>
  </si>
  <si>
    <t>Spring Lake</t>
  </si>
  <si>
    <t>Starved Rock</t>
  </si>
  <si>
    <t>Steward</t>
  </si>
  <si>
    <t>Tapley Woods</t>
  </si>
  <si>
    <t>Victoria</t>
  </si>
  <si>
    <t xml:space="preserve">Woodford </t>
  </si>
  <si>
    <t>Woodford</t>
  </si>
  <si>
    <t>Braidwood</t>
  </si>
  <si>
    <t>Grundy</t>
  </si>
  <si>
    <t>Chain O' Lakes</t>
  </si>
  <si>
    <t>Lake</t>
  </si>
  <si>
    <t>Des Plaines</t>
  </si>
  <si>
    <t>Will</t>
  </si>
  <si>
    <t>Des Plaines Game Propagation Center</t>
  </si>
  <si>
    <t>Goose Lake Prairie</t>
  </si>
  <si>
    <t>Heidecke Lake</t>
  </si>
  <si>
    <t>Illinois &amp; Michigan Canal (Trapping Only)</t>
  </si>
  <si>
    <t>Kankakee River</t>
  </si>
  <si>
    <t>Kankakee</t>
  </si>
  <si>
    <t>Mazonia</t>
  </si>
  <si>
    <t>Momence Wetlands</t>
  </si>
  <si>
    <t>Moraine Hills</t>
  </si>
  <si>
    <t>McHenry</t>
  </si>
  <si>
    <t xml:space="preserve">Redwing Slough </t>
  </si>
  <si>
    <t>Silver Springs</t>
  </si>
  <si>
    <t>Kendall</t>
  </si>
  <si>
    <t>Volo Bog</t>
  </si>
  <si>
    <t>William W. Powers</t>
  </si>
  <si>
    <t>Cook</t>
  </si>
  <si>
    <t>Clifton</t>
  </si>
  <si>
    <t>Iroquois</t>
  </si>
  <si>
    <t>Clinton Lake</t>
  </si>
  <si>
    <t>Dewitt</t>
  </si>
  <si>
    <t>Eagle Creek</t>
  </si>
  <si>
    <t>Shelby</t>
  </si>
  <si>
    <t>Fox Ridge</t>
  </si>
  <si>
    <t>Coles</t>
  </si>
  <si>
    <t>Gifford</t>
  </si>
  <si>
    <t>Champaign</t>
  </si>
  <si>
    <t>Hallsville</t>
  </si>
  <si>
    <t>DeWitt</t>
  </si>
  <si>
    <t>Harry "Babe" Woodyard</t>
  </si>
  <si>
    <t>Vermilion</t>
  </si>
  <si>
    <t>Herschel Workman</t>
  </si>
  <si>
    <t>Vermillion</t>
  </si>
  <si>
    <t>Hidden Springs</t>
  </si>
  <si>
    <t>Hindsboro</t>
  </si>
  <si>
    <t>Douglas</t>
  </si>
  <si>
    <t>Hurricane Creek</t>
  </si>
  <si>
    <t>Iroquois County</t>
  </si>
  <si>
    <t>Kickapoo</t>
  </si>
  <si>
    <t>Lincoln Trail</t>
  </si>
  <si>
    <t>Clark</t>
  </si>
  <si>
    <t>Loda</t>
  </si>
  <si>
    <t>Middle Fork</t>
  </si>
  <si>
    <t>Moraine View</t>
  </si>
  <si>
    <t>McLean</t>
  </si>
  <si>
    <t>Perdueville</t>
  </si>
  <si>
    <t>Ford</t>
  </si>
  <si>
    <t>Piatt</t>
  </si>
  <si>
    <t>Saybrook</t>
  </si>
  <si>
    <t>Shelbyville</t>
  </si>
  <si>
    <t>Moultrie</t>
  </si>
  <si>
    <t>Sibley</t>
  </si>
  <si>
    <t>Walnut Point</t>
  </si>
  <si>
    <t>Weldon Springs</t>
  </si>
  <si>
    <t>Willow Creek</t>
  </si>
  <si>
    <t>Edgar</t>
  </si>
  <si>
    <t>Wolf Creek</t>
  </si>
  <si>
    <t>Beaver Dam</t>
  </si>
  <si>
    <t>Macoupin</t>
  </si>
  <si>
    <t>Carlyle Lake</t>
  </si>
  <si>
    <t>Fayette</t>
  </si>
  <si>
    <t>Madison</t>
  </si>
  <si>
    <t>Coffeen Lake</t>
  </si>
  <si>
    <t>Montgomery</t>
  </si>
  <si>
    <t>Edward R. Madigan</t>
  </si>
  <si>
    <t>Logan</t>
  </si>
  <si>
    <t>Eldon Hazlet</t>
  </si>
  <si>
    <t>Clinton</t>
  </si>
  <si>
    <t>Freeman Mine</t>
  </si>
  <si>
    <t>Ft. de Chartes (HPA)</t>
  </si>
  <si>
    <t>Randolph</t>
  </si>
  <si>
    <t>Horseshoe Lake-Madison</t>
  </si>
  <si>
    <t>Jim Edgar Panther Creek</t>
  </si>
  <si>
    <t>Cass</t>
  </si>
  <si>
    <t>Kaskaskia River</t>
  </si>
  <si>
    <t>Kidd Lake Marsh</t>
  </si>
  <si>
    <t>Monroe</t>
  </si>
  <si>
    <t>Max and Edward Rowe</t>
  </si>
  <si>
    <t>Hancock</t>
  </si>
  <si>
    <t>Mississippi River - Batchtown</t>
  </si>
  <si>
    <t>Calhoun</t>
  </si>
  <si>
    <t>Mississippi River - Calhoun Point</t>
  </si>
  <si>
    <t>Mississippi River - Fuller Lake</t>
  </si>
  <si>
    <t>Mississippi River - Glades/12 Mile Island</t>
  </si>
  <si>
    <t>Jersey</t>
  </si>
  <si>
    <t>Mississippi River - Godar Diamond-Hurricane Island</t>
  </si>
  <si>
    <t>Mississippi River - Piasa Island</t>
  </si>
  <si>
    <t>Mississippi River - Pool 21 Quincy Bay</t>
  </si>
  <si>
    <t>Mississippi River - Red's Landing</t>
  </si>
  <si>
    <t>Mississippi River - Rip Rap Landing</t>
  </si>
  <si>
    <t>Mississippi River - Stump Lake</t>
  </si>
  <si>
    <t>Mississippi River -Pool 21</t>
  </si>
  <si>
    <t>Adams</t>
  </si>
  <si>
    <t>Mississippi River -Pool 22</t>
  </si>
  <si>
    <t>Mississippi River -Pool 24</t>
  </si>
  <si>
    <t>Pike</t>
  </si>
  <si>
    <t>Mississippi River SFWA-Pool 25</t>
  </si>
  <si>
    <t>Mississippi River SFWA-Pool 26</t>
  </si>
  <si>
    <t>Oakford</t>
  </si>
  <si>
    <t>Menard</t>
  </si>
  <si>
    <t>Peabody River King</t>
  </si>
  <si>
    <t>St. Clair</t>
  </si>
  <si>
    <t>Pere Marquette</t>
  </si>
  <si>
    <t>Randolph County</t>
  </si>
  <si>
    <t>Ray Norbut</t>
  </si>
  <si>
    <t>Sand Ridge</t>
  </si>
  <si>
    <t>Mason</t>
  </si>
  <si>
    <t>Sangamon</t>
  </si>
  <si>
    <t>Sanganois</t>
  </si>
  <si>
    <t>Sangchris Lake</t>
  </si>
  <si>
    <t>Siloam Springs</t>
  </si>
  <si>
    <t>Siloam Springs - Buckhorn Unit</t>
  </si>
  <si>
    <t>Brown</t>
  </si>
  <si>
    <t>Siloam Springs - Fall Creek Scenic Overlook</t>
  </si>
  <si>
    <t>Sparks Pond</t>
  </si>
  <si>
    <t>Turkey Bluffs</t>
  </si>
  <si>
    <t>Washington County</t>
  </si>
  <si>
    <t>Washington</t>
  </si>
  <si>
    <t>Weinberg-King</t>
  </si>
  <si>
    <t>Schuyler</t>
  </si>
  <si>
    <t>Weinberg-King - Cecil White Prairie</t>
  </si>
  <si>
    <t>Weinberg-King - Scripps Unit</t>
  </si>
  <si>
    <t>Weinberg-King - Spunky Bottoms Unit</t>
  </si>
  <si>
    <t>Alvah Borah</t>
  </si>
  <si>
    <t>Wayne</t>
  </si>
  <si>
    <t>Beall Woods</t>
  </si>
  <si>
    <t>Wabash</t>
  </si>
  <si>
    <t>Burning Star 5</t>
  </si>
  <si>
    <t>Jackson</t>
  </si>
  <si>
    <t>Cache River</t>
  </si>
  <si>
    <t>Johnson</t>
  </si>
  <si>
    <t>Cache River - Glass Hill</t>
  </si>
  <si>
    <t>Campbell Pond</t>
  </si>
  <si>
    <t>Cecil E. Meeker</t>
  </si>
  <si>
    <t>Jasper</t>
  </si>
  <si>
    <t>Chauncey Marsh</t>
  </si>
  <si>
    <t>Lawrence</t>
  </si>
  <si>
    <t>Crawford County</t>
  </si>
  <si>
    <t>Crawford</t>
  </si>
  <si>
    <t>Cypress Pond</t>
  </si>
  <si>
    <t>Deer Pond</t>
  </si>
  <si>
    <t>Devil's Island</t>
  </si>
  <si>
    <t>Alexander</t>
  </si>
  <si>
    <t>Dixon Springs</t>
  </si>
  <si>
    <t>Pope</t>
  </si>
  <si>
    <t>Dog Island</t>
  </si>
  <si>
    <t>Fort Massac</t>
  </si>
  <si>
    <t>Massac</t>
  </si>
  <si>
    <t>Giant City</t>
  </si>
  <si>
    <t>Union</t>
  </si>
  <si>
    <t>Hamilton County</t>
  </si>
  <si>
    <t>Hamilton</t>
  </si>
  <si>
    <t>Horseshoe Lake-Alexander</t>
  </si>
  <si>
    <t>Kinkaid Lake</t>
  </si>
  <si>
    <t>Mermet Lake</t>
  </si>
  <si>
    <t>Mt. Vernon Game Propagation Center</t>
  </si>
  <si>
    <t>Jefferson</t>
  </si>
  <si>
    <t>Newton Lake</t>
  </si>
  <si>
    <t>Pyramid</t>
  </si>
  <si>
    <t>Perry</t>
  </si>
  <si>
    <t>Pyramid - Captain Unit</t>
  </si>
  <si>
    <t>Pyramid - Denmark Unit</t>
  </si>
  <si>
    <t>Pyramid - East Conant Unit</t>
  </si>
  <si>
    <t>Pyramid - Galum Unit</t>
  </si>
  <si>
    <t>Ramsey Lake</t>
  </si>
  <si>
    <t>Red Hills</t>
  </si>
  <si>
    <t>Rend Lake</t>
  </si>
  <si>
    <t>Sahara Woods</t>
  </si>
  <si>
    <t>Saline</t>
  </si>
  <si>
    <t>Saline County</t>
  </si>
  <si>
    <t>Sam Dale Lake</t>
  </si>
  <si>
    <t>Sam Parr</t>
  </si>
  <si>
    <t>Sielbeck Forest</t>
  </si>
  <si>
    <t>Skinner Farm</t>
  </si>
  <si>
    <t>Stephen A. Forbes</t>
  </si>
  <si>
    <t>Marion</t>
  </si>
  <si>
    <t>Ten Mile Creek</t>
  </si>
  <si>
    <t>Trail of Tears</t>
  </si>
  <si>
    <t>Union County</t>
  </si>
  <si>
    <t>Wayne Fitzgerrell</t>
  </si>
  <si>
    <t>Franklin</t>
  </si>
  <si>
    <t>Wildcat Hollow</t>
  </si>
  <si>
    <t>Effingham</t>
  </si>
  <si>
    <t xml:space="preserve">Total Acres Hunted and/or Trapped </t>
  </si>
  <si>
    <t>All Acreages rounded to lowest whole number.</t>
  </si>
  <si>
    <t xml:space="preserve"> </t>
  </si>
  <si>
    <t>Birkbeck</t>
  </si>
  <si>
    <t xml:space="preserve">Cape Bend State Fish and Wildlife </t>
  </si>
  <si>
    <t>Fort Kaskaskia (HPA)</t>
  </si>
  <si>
    <t>Chouteau Island(inc. Gabaret &amp; Mosenthein Islands)</t>
  </si>
  <si>
    <t>Cedar Glen State Natural Area</t>
  </si>
  <si>
    <t># of Acres Hunted and/or Trapped</t>
  </si>
  <si>
    <t xml:space="preserve"># of Acres Hunted and/or Trapped </t>
  </si>
  <si>
    <t>White Pines</t>
  </si>
  <si>
    <t>Rockton Bog</t>
  </si>
  <si>
    <t>Wards Grove</t>
  </si>
  <si>
    <t>Little Rock Creek</t>
  </si>
  <si>
    <t xml:space="preserve">Collier Limestone Glade </t>
  </si>
  <si>
    <t>Hardin</t>
  </si>
  <si>
    <t>Cretaceous Hills</t>
  </si>
  <si>
    <t>Lusk Creek Canyon</t>
  </si>
  <si>
    <t>,.</t>
  </si>
  <si>
    <t>Copperhead Hollow SWA</t>
  </si>
  <si>
    <t>South Shore SP</t>
  </si>
  <si>
    <t>Milks Grove</t>
  </si>
  <si>
    <t>Rauchfuss Hill</t>
  </si>
  <si>
    <t>Prairie Ridge</t>
  </si>
  <si>
    <t>Lowden Memorial</t>
  </si>
  <si>
    <t>Finfrock</t>
  </si>
  <si>
    <t>Wise Ridge</t>
  </si>
  <si>
    <t>Acres Hunted and/or Trapped - IDNR Owned or Managed Properties</t>
  </si>
  <si>
    <t>DuPage</t>
  </si>
  <si>
    <t xml:space="preserve">James Pate Philip/Heron Woods </t>
  </si>
  <si>
    <t>Whitefield</t>
  </si>
  <si>
    <t>Frank Holten</t>
  </si>
  <si>
    <t>Winston Tunnel</t>
  </si>
  <si>
    <t>Johnson-Sauk Trail</t>
  </si>
  <si>
    <t>Bureau/Henry</t>
  </si>
  <si>
    <t>Bureau/Putnam</t>
  </si>
  <si>
    <t>Buffalo Rock</t>
  </si>
  <si>
    <t xml:space="preserve">Bohm Woods </t>
  </si>
  <si>
    <t>Goodes Woods</t>
  </si>
  <si>
    <t>Butterfield Trail</t>
  </si>
  <si>
    <t>Flag Pond</t>
  </si>
  <si>
    <t>Clay</t>
  </si>
  <si>
    <t>Meeker</t>
  </si>
  <si>
    <t>World Shooting Complex</t>
  </si>
  <si>
    <t>Net Loss(-) or Gain</t>
  </si>
  <si>
    <t xml:space="preserve">Revis Springs Hill Prairie </t>
  </si>
  <si>
    <t>Henry A. Gleason</t>
  </si>
  <si>
    <t xml:space="preserve">Vesely/Wilmington Shrub Prairie </t>
  </si>
  <si>
    <t>Illinois Beach</t>
  </si>
  <si>
    <t>Buffalo Prairie</t>
  </si>
  <si>
    <t>Henderson Creek</t>
  </si>
  <si>
    <t>Embarras River Bottoms</t>
  </si>
  <si>
    <t>Maxine Loy</t>
  </si>
  <si>
    <t>*Calculations based on calendar year</t>
  </si>
  <si>
    <t>From previous</t>
  </si>
  <si>
    <t>Acres gained/lost</t>
  </si>
  <si>
    <t>Total acres</t>
  </si>
  <si>
    <t>Year</t>
  </si>
  <si>
    <t>Hunt/Trap Acres (Hunting Heritage Protection Act)</t>
  </si>
  <si>
    <t>Data not available due to incompatibility with newer acreage reporting software</t>
  </si>
  <si>
    <t>Sangamon County CA</t>
  </si>
  <si>
    <t>Zoeller State Natural Area</t>
  </si>
  <si>
    <t>Weldon Springs - Piatt County Unit</t>
  </si>
  <si>
    <t>Chatsworth</t>
  </si>
  <si>
    <t>Livingston</t>
  </si>
  <si>
    <t>Big Grand Pierre</t>
  </si>
  <si>
    <t>Coleta Ponds</t>
  </si>
  <si>
    <t>Black Crown Marsh</t>
  </si>
  <si>
    <t>Lake/McHenry</t>
  </si>
  <si>
    <t>Cave in Rock</t>
  </si>
  <si>
    <t>Cahokia Mounds</t>
  </si>
  <si>
    <t>Meredosia Lake</t>
  </si>
  <si>
    <t>Morgan</t>
  </si>
  <si>
    <t>Lake Murphysboro</t>
  </si>
  <si>
    <t>Ferne Clyffe(inc.Cedar/Draper's Bluff)</t>
  </si>
  <si>
    <t>Report for calendar year 2024</t>
  </si>
  <si>
    <t>As of December 31, 2024 - reported as required by the Hunting Heritage Protection Act</t>
  </si>
  <si>
    <t>Dug Hill</t>
  </si>
  <si>
    <t>Ken Russell T Lake</t>
  </si>
  <si>
    <t>Fox Creek SFWA</t>
  </si>
  <si>
    <t>Richland</t>
  </si>
  <si>
    <t>2024 Report Comments</t>
  </si>
  <si>
    <t>Changes from 2023 report highlighted green.</t>
  </si>
  <si>
    <t>80 additional acres were opened to hunting this CY</t>
  </si>
  <si>
    <t>New Acquisition, opened to hunting in 2024</t>
  </si>
  <si>
    <t>58 additional acres were opened to hunting this CY</t>
  </si>
  <si>
    <t>5 additional acres were opened to hunting this CY</t>
  </si>
  <si>
    <t>32 additional acres were opened to deer hunting this CY</t>
  </si>
  <si>
    <t>90 additional acres were opened to hunting this CY at this SP</t>
  </si>
  <si>
    <t>New acquisition, 136 acres added and opened to this SFWA</t>
  </si>
  <si>
    <t>282 acres opened this CY in Ad. Rule. Entire site is open for hunting.</t>
  </si>
  <si>
    <t>New acquisition, 2,000 acres opened to hunting this CY</t>
  </si>
  <si>
    <t>2 new land acquisitions, 979 additional acres opened to hunting this 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</si>
</sst>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7.5"/>
      <name val="Arial"/>
      <family val="2"/>
    </font>
    <font>
      <sz val="10"/>
      <name val="Arial"/>
      <family val="2"/>
    </font>
    <font>
      <sz val="7.5"/>
      <name val="Arial"/>
      <family val="2"/>
    </font>
    <font>
      <sz val="8"/>
      <name val="Arial"/>
      <family val="2"/>
    </font>
    <font>
      <b/>
      <sz val="10"/>
      <color theme="9" tint="-0.249977111117893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Tahoma"/>
      <family val="2"/>
    </font>
    <font>
      <sz val="12"/>
      <name val="Calibri"/>
      <family val="2"/>
    </font>
    <font>
      <sz val="10"/>
      <color theme="9" tint="-0.249977111117893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12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3" fillId="0" borderId="9" xfId="0" applyFont="1" applyBorder="1"/>
    <xf numFmtId="0" fontId="6" fillId="0" borderId="10" xfId="0" applyFont="1" applyBorder="1" applyAlignment="1">
      <alignment vertical="top" wrapText="1"/>
    </xf>
    <xf numFmtId="0" fontId="7" fillId="0" borderId="10" xfId="0" applyFont="1" applyBorder="1" applyAlignment="1">
      <alignment wrapText="1"/>
    </xf>
    <xf numFmtId="0" fontId="4" fillId="0" borderId="10" xfId="0" applyFont="1" applyBorder="1"/>
    <xf numFmtId="0" fontId="6" fillId="0" borderId="1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Fill="1"/>
    <xf numFmtId="0" fontId="3" fillId="0" borderId="1" xfId="0" applyFont="1" applyBorder="1" applyAlignment="1">
      <alignment vertical="top"/>
    </xf>
    <xf numFmtId="0" fontId="6" fillId="0" borderId="3" xfId="0" applyFont="1" applyBorder="1" applyAlignment="1">
      <alignment wrapText="1"/>
    </xf>
    <xf numFmtId="0" fontId="6" fillId="0" borderId="2" xfId="0" applyFont="1" applyFill="1" applyBorder="1"/>
    <xf numFmtId="0" fontId="3" fillId="0" borderId="4" xfId="0" applyFont="1" applyFill="1" applyBorder="1"/>
    <xf numFmtId="0" fontId="3" fillId="0" borderId="3" xfId="0" applyFont="1" applyFill="1" applyBorder="1"/>
    <xf numFmtId="17" fontId="3" fillId="0" borderId="1" xfId="0" applyNumberFormat="1" applyFont="1" applyFill="1" applyBorder="1"/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Fill="1" applyBorder="1"/>
    <xf numFmtId="14" fontId="3" fillId="0" borderId="1" xfId="0" applyNumberFormat="1" applyFont="1" applyBorder="1" applyAlignment="1">
      <alignment horizontal="center"/>
    </xf>
    <xf numFmtId="14" fontId="3" fillId="0" borderId="2" xfId="0" applyNumberFormat="1" applyFont="1" applyFill="1" applyBorder="1" applyAlignment="1">
      <alignment horizontal="centerContinuous"/>
    </xf>
    <xf numFmtId="0" fontId="3" fillId="0" borderId="1" xfId="0" applyFont="1" applyBorder="1"/>
    <xf numFmtId="0" fontId="3" fillId="0" borderId="5" xfId="0" applyFont="1" applyBorder="1" applyAlignment="1">
      <alignment wrapText="1"/>
    </xf>
    <xf numFmtId="0" fontId="3" fillId="0" borderId="4" xfId="0" applyFont="1" applyFill="1" applyBorder="1" applyAlignment="1">
      <alignment horizont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2" fillId="0" borderId="0" xfId="2"/>
    <xf numFmtId="0" fontId="10" fillId="0" borderId="0" xfId="2" applyFont="1"/>
    <xf numFmtId="3" fontId="2" fillId="0" borderId="0" xfId="2" applyNumberFormat="1"/>
    <xf numFmtId="0" fontId="6" fillId="0" borderId="0" xfId="0" applyFont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3" fontId="3" fillId="3" borderId="5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vertical="top"/>
    </xf>
    <xf numFmtId="0" fontId="3" fillId="3" borderId="5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right" vertical="top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3" fontId="3" fillId="0" borderId="4" xfId="0" applyNumberFormat="1" applyFont="1" applyFill="1" applyBorder="1" applyAlignment="1">
      <alignment horizontal="right" vertical="top"/>
    </xf>
    <xf numFmtId="3" fontId="3" fillId="4" borderId="4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vertical="top"/>
    </xf>
    <xf numFmtId="3" fontId="4" fillId="0" borderId="4" xfId="0" applyNumberFormat="1" applyFont="1" applyFill="1" applyBorder="1"/>
    <xf numFmtId="0" fontId="6" fillId="4" borderId="1" xfId="0" applyFont="1" applyFill="1" applyBorder="1" applyAlignment="1">
      <alignment vertical="top"/>
    </xf>
    <xf numFmtId="0" fontId="6" fillId="0" borderId="2" xfId="0" applyFont="1" applyBorder="1" applyAlignment="1">
      <alignment vertical="top"/>
    </xf>
    <xf numFmtId="0" fontId="3" fillId="3" borderId="7" xfId="0" applyFont="1" applyFill="1" applyBorder="1" applyAlignment="1">
      <alignment horizontal="right"/>
    </xf>
    <xf numFmtId="3" fontId="12" fillId="0" borderId="4" xfId="0" applyNumberFormat="1" applyFont="1" applyBorder="1"/>
    <xf numFmtId="3" fontId="3" fillId="3" borderId="5" xfId="0" applyNumberFormat="1" applyFont="1" applyFill="1" applyBorder="1" applyAlignment="1">
      <alignment horizontal="right" vertical="top"/>
    </xf>
    <xf numFmtId="0" fontId="13" fillId="0" borderId="0" xfId="0" applyFont="1" applyAlignment="1">
      <alignment vertical="center" wrapText="1"/>
    </xf>
    <xf numFmtId="3" fontId="3" fillId="3" borderId="6" xfId="0" applyNumberFormat="1" applyFont="1" applyFill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3" fontId="3" fillId="3" borderId="4" xfId="0" applyNumberFormat="1" applyFont="1" applyFill="1" applyBorder="1" applyAlignment="1">
      <alignment horizontal="right" vertical="top"/>
    </xf>
    <xf numFmtId="0" fontId="6" fillId="0" borderId="5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3" fillId="3" borderId="4" xfId="0" applyFont="1" applyFill="1" applyBorder="1" applyAlignment="1">
      <alignment horizontal="right" vertical="top"/>
    </xf>
    <xf numFmtId="0" fontId="6" fillId="0" borderId="13" xfId="0" applyFont="1" applyBorder="1" applyAlignment="1">
      <alignment vertical="top"/>
    </xf>
    <xf numFmtId="3" fontId="4" fillId="0" borderId="8" xfId="0" applyNumberFormat="1" applyFont="1" applyFill="1" applyBorder="1"/>
    <xf numFmtId="0" fontId="6" fillId="0" borderId="11" xfId="0" applyFont="1" applyBorder="1" applyAlignment="1">
      <alignment wrapText="1"/>
    </xf>
    <xf numFmtId="3" fontId="9" fillId="0" borderId="4" xfId="0" applyNumberFormat="1" applyFont="1" applyFill="1" applyBorder="1" applyAlignment="1">
      <alignment horizontal="right" vertical="top"/>
    </xf>
    <xf numFmtId="0" fontId="14" fillId="0" borderId="0" xfId="0" applyFont="1"/>
    <xf numFmtId="0" fontId="6" fillId="0" borderId="15" xfId="0" applyFont="1" applyBorder="1" applyAlignment="1">
      <alignment vertical="top"/>
    </xf>
    <xf numFmtId="0" fontId="3" fillId="0" borderId="0" xfId="0" applyFont="1" applyBorder="1"/>
    <xf numFmtId="0" fontId="6" fillId="0" borderId="16" xfId="0" applyFont="1" applyBorder="1"/>
    <xf numFmtId="14" fontId="3" fillId="0" borderId="16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top"/>
    </xf>
    <xf numFmtId="0" fontId="3" fillId="3" borderId="6" xfId="0" applyFont="1" applyFill="1" applyBorder="1" applyAlignment="1">
      <alignment horizontal="right" vertical="top"/>
    </xf>
    <xf numFmtId="0" fontId="3" fillId="0" borderId="17" xfId="0" applyFont="1" applyFill="1" applyBorder="1" applyAlignment="1">
      <alignment horizontal="right" vertical="top"/>
    </xf>
    <xf numFmtId="0" fontId="1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11" fillId="0" borderId="16" xfId="0" applyFont="1" applyBorder="1" applyAlignment="1">
      <alignment horizontal="center" vertical="top"/>
    </xf>
    <xf numFmtId="0" fontId="6" fillId="0" borderId="16" xfId="0" applyFont="1" applyBorder="1" applyAlignment="1">
      <alignment vertical="top"/>
    </xf>
    <xf numFmtId="0" fontId="3" fillId="3" borderId="16" xfId="0" applyFont="1" applyFill="1" applyBorder="1" applyAlignment="1">
      <alignment horizontal="right" vertical="top"/>
    </xf>
    <xf numFmtId="0" fontId="3" fillId="0" borderId="16" xfId="0" applyFont="1" applyFill="1" applyBorder="1" applyAlignment="1">
      <alignment horizontal="right" vertical="top"/>
    </xf>
    <xf numFmtId="3" fontId="4" fillId="0" borderId="16" xfId="0" applyNumberFormat="1" applyFont="1" applyBorder="1"/>
    <xf numFmtId="0" fontId="11" fillId="0" borderId="1" xfId="0" applyFont="1" applyBorder="1" applyAlignment="1">
      <alignment vertical="top"/>
    </xf>
    <xf numFmtId="3" fontId="15" fillId="3" borderId="5" xfId="0" applyNumberFormat="1" applyFont="1" applyFill="1" applyBorder="1" applyAlignment="1">
      <alignment horizontal="right" vertical="top"/>
    </xf>
    <xf numFmtId="0" fontId="11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3" fontId="3" fillId="5" borderId="5" xfId="0" applyNumberFormat="1" applyFont="1" applyFill="1" applyBorder="1" applyAlignment="1">
      <alignment horizontal="right"/>
    </xf>
    <xf numFmtId="3" fontId="3" fillId="5" borderId="4" xfId="0" applyNumberFormat="1" applyFont="1" applyFill="1" applyBorder="1" applyAlignment="1">
      <alignment horizontal="right"/>
    </xf>
    <xf numFmtId="0" fontId="3" fillId="5" borderId="9" xfId="0" applyFont="1" applyFill="1" applyBorder="1"/>
    <xf numFmtId="3" fontId="3" fillId="0" borderId="16" xfId="0" applyNumberFormat="1" applyFont="1" applyBorder="1"/>
    <xf numFmtId="0" fontId="3" fillId="0" borderId="16" xfId="0" applyFont="1" applyBorder="1"/>
    <xf numFmtId="0" fontId="3" fillId="5" borderId="16" xfId="0" applyFont="1" applyFill="1" applyBorder="1"/>
    <xf numFmtId="3" fontId="3" fillId="5" borderId="16" xfId="0" applyNumberFormat="1" applyFont="1" applyFill="1" applyBorder="1"/>
    <xf numFmtId="0" fontId="15" fillId="0" borderId="16" xfId="0" applyFont="1" applyBorder="1"/>
    <xf numFmtId="3" fontId="15" fillId="0" borderId="16" xfId="0" applyNumberFormat="1" applyFont="1" applyBorder="1"/>
    <xf numFmtId="0" fontId="3" fillId="0" borderId="18" xfId="0" applyFont="1" applyBorder="1"/>
    <xf numFmtId="3" fontId="15" fillId="0" borderId="19" xfId="0" applyNumberFormat="1" applyFont="1" applyBorder="1" applyAlignment="1">
      <alignment vertical="center"/>
    </xf>
    <xf numFmtId="3" fontId="15" fillId="0" borderId="16" xfId="0" applyNumberFormat="1" applyFont="1" applyFill="1" applyBorder="1"/>
    <xf numFmtId="3" fontId="4" fillId="0" borderId="19" xfId="0" applyNumberFormat="1" applyFont="1" applyBorder="1"/>
    <xf numFmtId="0" fontId="3" fillId="0" borderId="20" xfId="0" applyFont="1" applyBorder="1"/>
    <xf numFmtId="0" fontId="3" fillId="3" borderId="21" xfId="0" applyFont="1" applyFill="1" applyBorder="1" applyAlignment="1">
      <alignment horizontal="right" vertical="top"/>
    </xf>
    <xf numFmtId="0" fontId="3" fillId="5" borderId="5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0" fillId="0" borderId="0" xfId="2" applyFont="1" applyAlignment="1">
      <alignment horizontal="center"/>
    </xf>
    <xf numFmtId="0" fontId="1" fillId="0" borderId="0" xfId="2" applyFon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76202878802252"/>
          <c:y val="4.0989226927415488E-2"/>
          <c:w val="0.83554173745806415"/>
          <c:h val="0.79682461814765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'Acres by year'!$B$2</c:f>
              <c:strCache>
                <c:ptCount val="1"/>
                <c:pt idx="0">
                  <c:v>Total acres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'Acres by year'!$A$6:$A$23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'Acres by year'!$B$6:$B$23</c:f>
              <c:numCache>
                <c:formatCode>#,##0</c:formatCode>
                <c:ptCount val="18"/>
                <c:pt idx="0">
                  <c:v>369464</c:v>
                </c:pt>
                <c:pt idx="1">
                  <c:v>383094</c:v>
                </c:pt>
                <c:pt idx="2">
                  <c:v>389039</c:v>
                </c:pt>
                <c:pt idx="3">
                  <c:v>387453</c:v>
                </c:pt>
                <c:pt idx="4">
                  <c:v>390672</c:v>
                </c:pt>
                <c:pt idx="5">
                  <c:v>395134</c:v>
                </c:pt>
                <c:pt idx="6">
                  <c:v>396428</c:v>
                </c:pt>
                <c:pt idx="7">
                  <c:v>399410</c:v>
                </c:pt>
                <c:pt idx="8">
                  <c:v>405114</c:v>
                </c:pt>
                <c:pt idx="9">
                  <c:v>406280</c:v>
                </c:pt>
                <c:pt idx="10">
                  <c:v>406898</c:v>
                </c:pt>
                <c:pt idx="11">
                  <c:v>410521</c:v>
                </c:pt>
                <c:pt idx="12">
                  <c:v>410868</c:v>
                </c:pt>
                <c:pt idx="13">
                  <c:v>411468</c:v>
                </c:pt>
                <c:pt idx="14">
                  <c:v>423398</c:v>
                </c:pt>
                <c:pt idx="15">
                  <c:v>424561</c:v>
                </c:pt>
                <c:pt idx="16">
                  <c:v>428730</c:v>
                </c:pt>
                <c:pt idx="17">
                  <c:v>432559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1-401A-896B-CC336690AAF3}"/>
            </c:ext>
          </c:extLst>
        </c:ser>
        <c:ser>
          <c:idx val="1"/>
          <c:order val="1"/>
          <c:tx>
            <c:strRef>
              <c:f>'Acres by year'!$C$2</c:f>
              <c:strCache>
                <c:ptCount val="1"/>
                <c:pt idx="0">
                  <c:v>Acres gained/lost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'Acres by year'!$A$6:$A$23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'Acres by year'!$C$6:$C$23</c:f>
              <c:numCache>
                <c:formatCode>#,##0</c:formatCode>
                <c:ptCount val="18"/>
                <c:pt idx="0">
                  <c:v>6660</c:v>
                </c:pt>
                <c:pt idx="1">
                  <c:v>20290</c:v>
                </c:pt>
                <c:pt idx="2">
                  <c:v>26235</c:v>
                </c:pt>
                <c:pt idx="3">
                  <c:v>24649</c:v>
                </c:pt>
                <c:pt idx="4">
                  <c:v>27868</c:v>
                </c:pt>
                <c:pt idx="5">
                  <c:v>32330</c:v>
                </c:pt>
                <c:pt idx="6">
                  <c:v>33624</c:v>
                </c:pt>
                <c:pt idx="7">
                  <c:v>36606</c:v>
                </c:pt>
                <c:pt idx="8">
                  <c:v>42310</c:v>
                </c:pt>
                <c:pt idx="9">
                  <c:v>43476</c:v>
                </c:pt>
                <c:pt idx="10">
                  <c:v>44094</c:v>
                </c:pt>
                <c:pt idx="11">
                  <c:v>47717</c:v>
                </c:pt>
                <c:pt idx="12">
                  <c:v>48064</c:v>
                </c:pt>
                <c:pt idx="13">
                  <c:v>48664</c:v>
                </c:pt>
                <c:pt idx="14">
                  <c:v>60594</c:v>
                </c:pt>
                <c:pt idx="15">
                  <c:v>61757</c:v>
                </c:pt>
                <c:pt idx="16">
                  <c:v>65926</c:v>
                </c:pt>
                <c:pt idx="17">
                  <c:v>69755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1-401A-896B-CC336690A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61963488"/>
        <c:axId val="461961192"/>
      </c:barChart>
      <c:catAx>
        <c:axId val="461963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400"/>
                  <a:t>Year</a:t>
                </a:r>
              </a:p>
            </c:rich>
          </c:tx>
          <c:layout>
            <c:manualLayout>
              <c:xMode val="edge"/>
              <c:yMode val="edge"/>
              <c:x val="0.53487566153214494"/>
              <c:y val="0.936378704003681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21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1961192"/>
        <c:crosses val="autoZero"/>
        <c:auto val="1"/>
        <c:lblAlgn val="ctr"/>
        <c:lblOffset val="100"/>
        <c:noMultiLvlLbl val="0"/>
      </c:catAx>
      <c:valAx>
        <c:axId val="461961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400"/>
                  <a:t>Acres</a:t>
                </a:r>
              </a:p>
            </c:rich>
          </c:tx>
          <c:layout>
            <c:manualLayout>
              <c:xMode val="edge"/>
              <c:yMode val="edge"/>
              <c:x val="1.6241055848303741E-3"/>
              <c:y val="0.352618713051576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196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413243525282229"/>
          <c:y val="4.5557597274997433E-2"/>
          <c:w val="0.35164882867188152"/>
          <c:h val="6.7430787096702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="wordArtVert"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179070</xdr:colOff>
      <xdr:row>0</xdr:row>
      <xdr:rowOff>160020</xdr:rowOff>
    </xdr:from>
    <xdr:to>
      <xdr:col>19</xdr:col>
      <xdr:colOff>533400</xdr:colOff>
      <xdr:row>24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804641-A3A5-49E3-9828-D2C5CB7C1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8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K236" sqref="K236"/>
    </sheetView>
  </sheetViews>
  <sheetFormatPr defaultColWidth="9.08984375" defaultRowHeight="12.5" x14ac:dyDescent="0.25"/>
  <cols>
    <col min="1" max="1" width="7.08984375" style="4" customWidth="1"/>
    <col min="2" max="2" width="31.6328125" style="4" customWidth="1"/>
    <col min="3" max="3" width="13.6328125" style="4" customWidth="1"/>
    <col min="4" max="4" width="17.08984375" style="4" customWidth="1"/>
    <col min="5" max="5" width="17.54296875" style="13" hidden="1" customWidth="1"/>
    <col min="6" max="6" width="17.54296875" style="13" customWidth="1"/>
    <col min="7" max="7" width="15.08984375" style="4" customWidth="1"/>
    <col min="8" max="16384" width="9.08984375" style="4"/>
  </cols>
  <sheetData>
    <row r="1" spans="1:6" ht="13.5" thickBot="1" x14ac:dyDescent="0.3">
      <c r="A1" s="1" t="s">
        <v>276</v>
      </c>
      <c r="B1" s="1" t="s">
        <v>276</v>
      </c>
      <c r="C1" s="1" t="s">
        <v>276</v>
      </c>
      <c r="D1" s="1" t="s">
        <v>276</v>
      </c>
      <c r="E1" s="16"/>
      <c r="F1" s="16"/>
    </row>
    <row r="2" spans="1:6" ht="16" thickBot="1" x14ac:dyDescent="0.4">
      <c r="A2" s="113" t="s">
        <v>301</v>
      </c>
      <c r="B2" s="114"/>
      <c r="C2" s="114"/>
      <c r="D2" s="114"/>
      <c r="E2" s="17"/>
      <c r="F2" s="17"/>
    </row>
    <row r="3" spans="1:6" ht="13.5" thickBot="1" x14ac:dyDescent="0.35">
      <c r="A3" s="115" t="s">
        <v>349</v>
      </c>
      <c r="B3" s="116"/>
      <c r="C3" s="116"/>
      <c r="D3" s="116"/>
      <c r="E3" s="18"/>
      <c r="F3" s="18"/>
    </row>
    <row r="4" spans="1:6" ht="13.5" thickBot="1" x14ac:dyDescent="0.35">
      <c r="A4" s="117" t="s">
        <v>350</v>
      </c>
      <c r="B4" s="116"/>
      <c r="C4" s="116"/>
      <c r="D4" s="116"/>
      <c r="E4" s="19"/>
      <c r="F4" s="19"/>
    </row>
    <row r="5" spans="1:6" ht="13.5" thickBot="1" x14ac:dyDescent="0.35">
      <c r="A5" s="20"/>
      <c r="B5" s="20"/>
      <c r="C5" s="20"/>
      <c r="D5" s="21" t="s">
        <v>0</v>
      </c>
      <c r="E5" s="22"/>
      <c r="F5" s="22"/>
    </row>
    <row r="6" spans="1:6" ht="13.5" thickBot="1" x14ac:dyDescent="0.35">
      <c r="A6" s="20"/>
      <c r="B6" s="20"/>
      <c r="C6" s="20"/>
      <c r="D6" s="23">
        <v>38352</v>
      </c>
      <c r="E6" s="24">
        <v>43100</v>
      </c>
      <c r="F6" s="80">
        <v>45657</v>
      </c>
    </row>
    <row r="7" spans="1:6" ht="26.25" customHeight="1" thickBot="1" x14ac:dyDescent="0.35">
      <c r="A7" s="25" t="s">
        <v>1</v>
      </c>
      <c r="B7" s="25" t="s">
        <v>2</v>
      </c>
      <c r="C7" s="25" t="s">
        <v>3</v>
      </c>
      <c r="D7" s="26" t="s">
        <v>282</v>
      </c>
      <c r="E7" s="27" t="s">
        <v>283</v>
      </c>
      <c r="F7" s="79"/>
    </row>
    <row r="8" spans="1:6" ht="13.5" thickBot="1" x14ac:dyDescent="0.35">
      <c r="A8" s="37">
        <v>1</v>
      </c>
      <c r="B8" s="40" t="s">
        <v>4</v>
      </c>
      <c r="C8" s="40" t="s">
        <v>5</v>
      </c>
      <c r="D8" s="41">
        <v>1900</v>
      </c>
      <c r="E8" s="42">
        <v>1900</v>
      </c>
      <c r="F8" s="100">
        <v>1900</v>
      </c>
    </row>
    <row r="9" spans="1:6" ht="28.5" customHeight="1" thickBot="1" x14ac:dyDescent="0.35">
      <c r="A9" s="37">
        <v>1</v>
      </c>
      <c r="B9" s="11" t="s">
        <v>6</v>
      </c>
      <c r="C9" s="40" t="s">
        <v>7</v>
      </c>
      <c r="D9" s="46">
        <v>862</v>
      </c>
      <c r="E9" s="56">
        <v>1157</v>
      </c>
      <c r="F9" s="100">
        <v>1157</v>
      </c>
    </row>
    <row r="10" spans="1:6" ht="13.5" thickBot="1" x14ac:dyDescent="0.35">
      <c r="A10" s="37">
        <v>1</v>
      </c>
      <c r="B10" s="40" t="s">
        <v>8</v>
      </c>
      <c r="C10" s="40" t="s">
        <v>9</v>
      </c>
      <c r="D10" s="44">
        <v>850</v>
      </c>
      <c r="E10" s="45">
        <v>900</v>
      </c>
      <c r="F10" s="101">
        <v>900</v>
      </c>
    </row>
    <row r="11" spans="1:6" ht="13.5" thickBot="1" x14ac:dyDescent="0.35">
      <c r="A11" s="37">
        <v>1</v>
      </c>
      <c r="B11" s="40" t="s">
        <v>10</v>
      </c>
      <c r="C11" s="40" t="s">
        <v>5</v>
      </c>
      <c r="D11" s="41">
        <v>3000</v>
      </c>
      <c r="E11" s="42">
        <v>3000</v>
      </c>
      <c r="F11" s="100">
        <v>3000</v>
      </c>
    </row>
    <row r="12" spans="1:6" ht="13.5" thickBot="1" x14ac:dyDescent="0.35">
      <c r="A12" s="37">
        <v>1</v>
      </c>
      <c r="B12" s="40" t="s">
        <v>12</v>
      </c>
      <c r="C12" s="40" t="s">
        <v>13</v>
      </c>
      <c r="D12" s="41">
        <v>2338</v>
      </c>
      <c r="E12" s="42">
        <v>2338</v>
      </c>
      <c r="F12" s="100">
        <v>2338</v>
      </c>
    </row>
    <row r="13" spans="1:6" ht="13.5" thickBot="1" x14ac:dyDescent="0.35">
      <c r="A13" s="37">
        <v>1</v>
      </c>
      <c r="B13" s="40" t="s">
        <v>14</v>
      </c>
      <c r="C13" s="40" t="s">
        <v>15</v>
      </c>
      <c r="D13" s="41">
        <v>2970</v>
      </c>
      <c r="E13" s="42">
        <v>2970</v>
      </c>
      <c r="F13" s="100">
        <v>2970</v>
      </c>
    </row>
    <row r="14" spans="1:6" ht="15.75" customHeight="1" thickBot="1" x14ac:dyDescent="0.35">
      <c r="A14" s="37">
        <v>1</v>
      </c>
      <c r="B14" s="11" t="s">
        <v>16</v>
      </c>
      <c r="C14" s="40" t="s">
        <v>7</v>
      </c>
      <c r="D14" s="41">
        <v>1150</v>
      </c>
      <c r="E14" s="42">
        <v>0</v>
      </c>
      <c r="F14" s="101">
        <v>0</v>
      </c>
    </row>
    <row r="15" spans="1:6" ht="13.5" thickBot="1" x14ac:dyDescent="0.35">
      <c r="A15" s="37">
        <v>1</v>
      </c>
      <c r="B15" s="40" t="s">
        <v>17</v>
      </c>
      <c r="C15" s="40" t="s">
        <v>18</v>
      </c>
      <c r="D15" s="44">
        <v>103</v>
      </c>
      <c r="E15" s="45">
        <v>103</v>
      </c>
      <c r="F15" s="101">
        <v>103</v>
      </c>
    </row>
    <row r="16" spans="1:6" ht="13.5" thickBot="1" x14ac:dyDescent="0.35">
      <c r="A16" s="37">
        <v>1</v>
      </c>
      <c r="B16" s="40" t="s">
        <v>323</v>
      </c>
      <c r="C16" s="40" t="s">
        <v>77</v>
      </c>
      <c r="D16" s="44">
        <v>0</v>
      </c>
      <c r="E16" s="45">
        <v>300</v>
      </c>
      <c r="F16" s="101">
        <v>300</v>
      </c>
    </row>
    <row r="17" spans="1:6" ht="13.5" thickBot="1" x14ac:dyDescent="0.35">
      <c r="A17" s="37">
        <v>1</v>
      </c>
      <c r="B17" s="40" t="s">
        <v>310</v>
      </c>
      <c r="C17" s="40" t="s">
        <v>63</v>
      </c>
      <c r="D17" s="44">
        <v>0</v>
      </c>
      <c r="E17" s="45">
        <v>410</v>
      </c>
      <c r="F17" s="101">
        <v>410</v>
      </c>
    </row>
    <row r="18" spans="1:6" ht="13.5" thickBot="1" x14ac:dyDescent="0.35">
      <c r="A18" s="37">
        <v>1</v>
      </c>
      <c r="B18" s="40" t="s">
        <v>19</v>
      </c>
      <c r="C18" s="40" t="s">
        <v>20</v>
      </c>
      <c r="D18" s="41">
        <v>1620</v>
      </c>
      <c r="E18" s="42">
        <v>1620</v>
      </c>
      <c r="F18" s="100">
        <v>1620</v>
      </c>
    </row>
    <row r="19" spans="1:6" ht="13.5" thickBot="1" x14ac:dyDescent="0.35">
      <c r="A19" s="39">
        <v>1</v>
      </c>
      <c r="B19" s="40" t="s">
        <v>340</v>
      </c>
      <c r="C19" s="40" t="s">
        <v>13</v>
      </c>
      <c r="D19" s="41">
        <v>0</v>
      </c>
      <c r="E19" s="42"/>
      <c r="F19" s="101">
        <v>11</v>
      </c>
    </row>
    <row r="20" spans="1:6" ht="13.5" thickBot="1" x14ac:dyDescent="0.35">
      <c r="A20" s="37">
        <v>1</v>
      </c>
      <c r="B20" s="40" t="s">
        <v>21</v>
      </c>
      <c r="C20" s="40" t="s">
        <v>22</v>
      </c>
      <c r="D20" s="44">
        <v>676</v>
      </c>
      <c r="E20" s="45">
        <v>676</v>
      </c>
      <c r="F20" s="101">
        <v>676</v>
      </c>
    </row>
    <row r="21" spans="1:6" ht="13.5" thickBot="1" x14ac:dyDescent="0.35">
      <c r="A21" s="37">
        <v>1</v>
      </c>
      <c r="B21" s="40" t="s">
        <v>23</v>
      </c>
      <c r="C21" s="40" t="s">
        <v>5</v>
      </c>
      <c r="D21" s="44">
        <v>460</v>
      </c>
      <c r="E21" s="45">
        <v>460</v>
      </c>
      <c r="F21" s="101">
        <v>460</v>
      </c>
    </row>
    <row r="22" spans="1:6" ht="13.5" thickBot="1" x14ac:dyDescent="0.35">
      <c r="A22" s="37">
        <v>1</v>
      </c>
      <c r="B22" s="40" t="s">
        <v>24</v>
      </c>
      <c r="C22" s="40" t="s">
        <v>25</v>
      </c>
      <c r="D22" s="44">
        <v>120</v>
      </c>
      <c r="E22" s="45">
        <v>120</v>
      </c>
      <c r="F22" s="101">
        <v>120</v>
      </c>
    </row>
    <row r="23" spans="1:6" ht="13.5" thickBot="1" x14ac:dyDescent="0.35">
      <c r="A23" s="37">
        <v>1</v>
      </c>
      <c r="B23" s="40" t="s">
        <v>26</v>
      </c>
      <c r="C23" s="40" t="s">
        <v>27</v>
      </c>
      <c r="D23" s="44">
        <v>530</v>
      </c>
      <c r="E23" s="45">
        <v>635</v>
      </c>
      <c r="F23" s="102">
        <v>715</v>
      </c>
    </row>
    <row r="24" spans="1:6" ht="13.5" thickBot="1" x14ac:dyDescent="0.35">
      <c r="A24" s="37">
        <v>1</v>
      </c>
      <c r="B24" s="40" t="s">
        <v>28</v>
      </c>
      <c r="C24" s="40" t="s">
        <v>29</v>
      </c>
      <c r="D24" s="44">
        <v>0</v>
      </c>
      <c r="E24" s="45">
        <v>342</v>
      </c>
      <c r="F24" s="101">
        <v>342</v>
      </c>
    </row>
    <row r="25" spans="1:6" ht="13.5" thickBot="1" x14ac:dyDescent="0.35">
      <c r="A25" s="37">
        <v>1</v>
      </c>
      <c r="B25" s="40" t="s">
        <v>30</v>
      </c>
      <c r="C25" s="40" t="s">
        <v>22</v>
      </c>
      <c r="D25" s="44">
        <v>0</v>
      </c>
      <c r="E25" s="45">
        <v>80</v>
      </c>
      <c r="F25" s="101">
        <v>80</v>
      </c>
    </row>
    <row r="26" spans="1:6" ht="13.5" thickBot="1" x14ac:dyDescent="0.35">
      <c r="A26" s="37">
        <v>1</v>
      </c>
      <c r="B26" s="40" t="s">
        <v>31</v>
      </c>
      <c r="C26" s="40" t="s">
        <v>27</v>
      </c>
      <c r="D26" s="41">
        <v>2515</v>
      </c>
      <c r="E26" s="42">
        <v>2515</v>
      </c>
      <c r="F26" s="100">
        <v>2515</v>
      </c>
    </row>
    <row r="27" spans="1:6" ht="13.5" thickBot="1" x14ac:dyDescent="0.35">
      <c r="A27" s="37">
        <v>1</v>
      </c>
      <c r="B27" s="40" t="s">
        <v>32</v>
      </c>
      <c r="C27" s="40" t="s">
        <v>7</v>
      </c>
      <c r="D27" s="44">
        <v>231</v>
      </c>
      <c r="E27" s="45">
        <v>381</v>
      </c>
      <c r="F27" s="101">
        <v>501</v>
      </c>
    </row>
    <row r="28" spans="1:6" ht="13.5" thickBot="1" x14ac:dyDescent="0.35">
      <c r="A28" s="37">
        <v>1</v>
      </c>
      <c r="B28" s="40" t="s">
        <v>324</v>
      </c>
      <c r="C28" s="40" t="s">
        <v>15</v>
      </c>
      <c r="D28" s="44">
        <v>0</v>
      </c>
      <c r="E28" s="45">
        <v>1550</v>
      </c>
      <c r="F28" s="100">
        <v>1550</v>
      </c>
    </row>
    <row r="29" spans="1:6" ht="13.5" thickBot="1" x14ac:dyDescent="0.35">
      <c r="A29" s="37">
        <v>1</v>
      </c>
      <c r="B29" s="40" t="s">
        <v>33</v>
      </c>
      <c r="C29" s="40" t="s">
        <v>308</v>
      </c>
      <c r="D29" s="41">
        <v>3348</v>
      </c>
      <c r="E29" s="42">
        <v>3348</v>
      </c>
      <c r="F29" s="100">
        <v>3348</v>
      </c>
    </row>
    <row r="30" spans="1:6" ht="13.5" thickBot="1" x14ac:dyDescent="0.35">
      <c r="A30" s="37">
        <v>1</v>
      </c>
      <c r="B30" s="40" t="s">
        <v>35</v>
      </c>
      <c r="C30" s="40" t="s">
        <v>36</v>
      </c>
      <c r="D30" s="44">
        <v>0</v>
      </c>
      <c r="E30" s="45">
        <v>75</v>
      </c>
      <c r="F30" s="101">
        <v>75</v>
      </c>
    </row>
    <row r="31" spans="1:6" ht="13.5" thickBot="1" x14ac:dyDescent="0.35">
      <c r="A31" s="37">
        <v>1</v>
      </c>
      <c r="B31" s="40" t="s">
        <v>37</v>
      </c>
      <c r="C31" s="40" t="s">
        <v>7</v>
      </c>
      <c r="D31" s="44">
        <v>960</v>
      </c>
      <c r="E31" s="45">
        <v>1095</v>
      </c>
      <c r="F31" s="100">
        <v>1095</v>
      </c>
    </row>
    <row r="32" spans="1:6" ht="13.5" thickBot="1" x14ac:dyDescent="0.35">
      <c r="A32" s="37">
        <v>1</v>
      </c>
      <c r="B32" s="40" t="s">
        <v>307</v>
      </c>
      <c r="C32" s="40" t="s">
        <v>38</v>
      </c>
      <c r="D32" s="44">
        <v>843</v>
      </c>
      <c r="E32" s="45">
        <v>862</v>
      </c>
      <c r="F32" s="101">
        <v>862</v>
      </c>
    </row>
    <row r="33" spans="1:6" ht="13.5" thickBot="1" x14ac:dyDescent="0.35">
      <c r="A33" s="37">
        <v>1</v>
      </c>
      <c r="B33" s="40" t="s">
        <v>39</v>
      </c>
      <c r="C33" s="40" t="s">
        <v>11</v>
      </c>
      <c r="D33" s="41">
        <v>1400</v>
      </c>
      <c r="E33" s="42">
        <v>2750</v>
      </c>
      <c r="F33" s="100">
        <v>2900</v>
      </c>
    </row>
    <row r="34" spans="1:6" ht="13.5" thickBot="1" x14ac:dyDescent="0.35">
      <c r="A34" s="95">
        <v>1</v>
      </c>
      <c r="B34" s="96" t="s">
        <v>352</v>
      </c>
      <c r="C34" s="96" t="s">
        <v>77</v>
      </c>
      <c r="D34" s="97">
        <v>0</v>
      </c>
      <c r="E34" s="98"/>
      <c r="F34" s="103">
        <v>167</v>
      </c>
    </row>
    <row r="35" spans="1:6" ht="13.5" thickBot="1" x14ac:dyDescent="0.35">
      <c r="A35" s="37">
        <v>1</v>
      </c>
      <c r="B35" s="40" t="s">
        <v>40</v>
      </c>
      <c r="C35" s="40" t="s">
        <v>41</v>
      </c>
      <c r="D35" s="44">
        <v>484</v>
      </c>
      <c r="E35" s="45">
        <v>484</v>
      </c>
      <c r="F35" s="101">
        <v>484</v>
      </c>
    </row>
    <row r="36" spans="1:6" ht="13.5" thickBot="1" x14ac:dyDescent="0.35">
      <c r="A36" s="37">
        <v>1</v>
      </c>
      <c r="B36" s="11" t="s">
        <v>42</v>
      </c>
      <c r="C36" s="40" t="s">
        <v>34</v>
      </c>
      <c r="D36" s="41">
        <v>1700</v>
      </c>
      <c r="E36" s="42">
        <v>1700</v>
      </c>
      <c r="F36" s="100">
        <v>1700</v>
      </c>
    </row>
    <row r="37" spans="1:6" ht="13.5" thickBot="1" x14ac:dyDescent="0.35">
      <c r="A37" s="37">
        <v>1</v>
      </c>
      <c r="B37" s="40" t="s">
        <v>43</v>
      </c>
      <c r="C37" s="40" t="s">
        <v>25</v>
      </c>
      <c r="D37" s="44">
        <v>650</v>
      </c>
      <c r="E37" s="45">
        <v>650</v>
      </c>
      <c r="F37" s="101">
        <v>650</v>
      </c>
    </row>
    <row r="38" spans="1:6" ht="13.5" thickBot="1" x14ac:dyDescent="0.35">
      <c r="A38" s="37">
        <v>1</v>
      </c>
      <c r="B38" s="40" t="s">
        <v>44</v>
      </c>
      <c r="C38" s="40" t="s">
        <v>13</v>
      </c>
      <c r="D38" s="41">
        <v>2000</v>
      </c>
      <c r="E38" s="42">
        <v>2000</v>
      </c>
      <c r="F38" s="100">
        <v>2000</v>
      </c>
    </row>
    <row r="39" spans="1:6" ht="13.5" thickBot="1" x14ac:dyDescent="0.35">
      <c r="A39" s="37">
        <v>1</v>
      </c>
      <c r="B39" s="40" t="s">
        <v>287</v>
      </c>
      <c r="C39" s="40" t="s">
        <v>29</v>
      </c>
      <c r="D39" s="41">
        <v>0</v>
      </c>
      <c r="E39" s="42">
        <v>147</v>
      </c>
      <c r="F39" s="101">
        <v>147</v>
      </c>
    </row>
    <row r="40" spans="1:6" ht="13.5" thickBot="1" x14ac:dyDescent="0.35">
      <c r="A40" s="37">
        <v>1</v>
      </c>
      <c r="B40" s="40" t="s">
        <v>298</v>
      </c>
      <c r="C40" s="40" t="s">
        <v>20</v>
      </c>
      <c r="D40" s="41">
        <v>0</v>
      </c>
      <c r="E40" s="42">
        <v>80</v>
      </c>
      <c r="F40" s="101">
        <v>80</v>
      </c>
    </row>
    <row r="41" spans="1:6" ht="13.5" thickBot="1" x14ac:dyDescent="0.35">
      <c r="A41" s="37">
        <v>1</v>
      </c>
      <c r="B41" s="40" t="s">
        <v>45</v>
      </c>
      <c r="C41" s="40" t="s">
        <v>20</v>
      </c>
      <c r="D41" s="41">
        <v>2225</v>
      </c>
      <c r="E41" s="42">
        <v>2225</v>
      </c>
      <c r="F41" s="100">
        <v>2225</v>
      </c>
    </row>
    <row r="42" spans="1:6" ht="13.5" thickBot="1" x14ac:dyDescent="0.35">
      <c r="A42" s="37">
        <v>1</v>
      </c>
      <c r="B42" s="40" t="s">
        <v>46</v>
      </c>
      <c r="C42" s="40" t="s">
        <v>36</v>
      </c>
      <c r="D42" s="41">
        <v>1400</v>
      </c>
      <c r="E42" s="42">
        <v>1400</v>
      </c>
      <c r="F42" s="100">
        <v>1400</v>
      </c>
    </row>
    <row r="43" spans="1:6" ht="13.5" thickBot="1" x14ac:dyDescent="0.35">
      <c r="A43" s="37">
        <v>1</v>
      </c>
      <c r="B43" s="40" t="s">
        <v>47</v>
      </c>
      <c r="C43" s="40" t="s">
        <v>36</v>
      </c>
      <c r="D43" s="44">
        <v>70</v>
      </c>
      <c r="E43" s="45">
        <v>70</v>
      </c>
      <c r="F43" s="101">
        <v>70</v>
      </c>
    </row>
    <row r="44" spans="1:6" ht="13.5" thickBot="1" x14ac:dyDescent="0.35">
      <c r="A44" s="37">
        <v>1</v>
      </c>
      <c r="B44" s="40" t="s">
        <v>48</v>
      </c>
      <c r="C44" s="40" t="s">
        <v>63</v>
      </c>
      <c r="D44" s="44">
        <v>249</v>
      </c>
      <c r="E44" s="45">
        <v>249</v>
      </c>
      <c r="F44" s="101">
        <v>249</v>
      </c>
    </row>
    <row r="45" spans="1:6" ht="13.5" thickBot="1" x14ac:dyDescent="0.35">
      <c r="A45" s="37">
        <v>1</v>
      </c>
      <c r="B45" s="40" t="s">
        <v>49</v>
      </c>
      <c r="C45" s="40" t="s">
        <v>63</v>
      </c>
      <c r="D45" s="41">
        <v>2239</v>
      </c>
      <c r="E45" s="42">
        <v>2239</v>
      </c>
      <c r="F45" s="100">
        <v>2239</v>
      </c>
    </row>
    <row r="46" spans="1:6" ht="13.5" thickBot="1" x14ac:dyDescent="0.35">
      <c r="A46" s="37">
        <v>1</v>
      </c>
      <c r="B46" s="40" t="s">
        <v>50</v>
      </c>
      <c r="C46" s="40" t="s">
        <v>50</v>
      </c>
      <c r="D46" s="41">
        <v>4100</v>
      </c>
      <c r="E46" s="42">
        <v>4100</v>
      </c>
      <c r="F46" s="100">
        <v>4100</v>
      </c>
    </row>
    <row r="47" spans="1:6" ht="13.5" thickBot="1" x14ac:dyDescent="0.35">
      <c r="A47" s="37">
        <v>1</v>
      </c>
      <c r="B47" s="11" t="s">
        <v>51</v>
      </c>
      <c r="C47" s="40" t="s">
        <v>50</v>
      </c>
      <c r="D47" s="44">
        <v>356</v>
      </c>
      <c r="E47" s="45">
        <v>356</v>
      </c>
      <c r="F47" s="101">
        <v>356</v>
      </c>
    </row>
    <row r="48" spans="1:6" ht="13.5" thickBot="1" x14ac:dyDescent="0.35">
      <c r="A48" s="37">
        <v>1</v>
      </c>
      <c r="B48" s="11" t="s">
        <v>52</v>
      </c>
      <c r="C48" s="40" t="s">
        <v>50</v>
      </c>
      <c r="D48" s="41">
        <v>1100</v>
      </c>
      <c r="E48" s="42">
        <v>1576</v>
      </c>
      <c r="F48" s="100">
        <v>1576</v>
      </c>
    </row>
    <row r="49" spans="1:6" ht="13.5" thickBot="1" x14ac:dyDescent="0.35">
      <c r="A49" s="37">
        <v>1</v>
      </c>
      <c r="B49" s="11" t="s">
        <v>53</v>
      </c>
      <c r="C49" s="40" t="s">
        <v>63</v>
      </c>
      <c r="D49" s="41">
        <v>1500</v>
      </c>
      <c r="E49" s="42">
        <v>1500</v>
      </c>
      <c r="F49" s="100">
        <v>1915</v>
      </c>
    </row>
    <row r="50" spans="1:6" ht="13.5" thickBot="1" x14ac:dyDescent="0.35">
      <c r="A50" s="37">
        <v>1</v>
      </c>
      <c r="B50" s="11" t="s">
        <v>54</v>
      </c>
      <c r="C50" s="40" t="s">
        <v>34</v>
      </c>
      <c r="D50" s="44">
        <v>891</v>
      </c>
      <c r="E50" s="45">
        <v>891</v>
      </c>
      <c r="F50" s="101">
        <v>891</v>
      </c>
    </row>
    <row r="51" spans="1:6" ht="13.5" thickBot="1" x14ac:dyDescent="0.35">
      <c r="A51" s="37">
        <v>1</v>
      </c>
      <c r="B51" s="11" t="s">
        <v>55</v>
      </c>
      <c r="C51" s="40" t="s">
        <v>27</v>
      </c>
      <c r="D51" s="44">
        <v>159</v>
      </c>
      <c r="E51" s="45">
        <v>159</v>
      </c>
      <c r="F51" s="101">
        <v>159</v>
      </c>
    </row>
    <row r="52" spans="1:6" ht="13.5" thickBot="1" x14ac:dyDescent="0.35">
      <c r="A52" s="37">
        <v>1</v>
      </c>
      <c r="B52" s="11" t="s">
        <v>56</v>
      </c>
      <c r="C52" s="40" t="s">
        <v>309</v>
      </c>
      <c r="D52" s="44">
        <v>427</v>
      </c>
      <c r="E52" s="45">
        <v>482</v>
      </c>
      <c r="F52" s="102">
        <v>540</v>
      </c>
    </row>
    <row r="53" spans="1:6" ht="13.5" thickBot="1" x14ac:dyDescent="0.35">
      <c r="A53" s="37">
        <v>1</v>
      </c>
      <c r="B53" s="11" t="s">
        <v>57</v>
      </c>
      <c r="C53" s="40" t="s">
        <v>29</v>
      </c>
      <c r="D53" s="41">
        <v>1500</v>
      </c>
      <c r="E53" s="42">
        <v>1500</v>
      </c>
      <c r="F53" s="100">
        <v>1500</v>
      </c>
    </row>
    <row r="54" spans="1:6" ht="13.5" thickBot="1" x14ac:dyDescent="0.35">
      <c r="A54" s="37">
        <v>1</v>
      </c>
      <c r="B54" s="11" t="s">
        <v>58</v>
      </c>
      <c r="C54" s="40" t="s">
        <v>59</v>
      </c>
      <c r="D54" s="41">
        <v>4492</v>
      </c>
      <c r="E54" s="42">
        <v>4492</v>
      </c>
      <c r="F54" s="100">
        <v>4492</v>
      </c>
    </row>
    <row r="55" spans="1:6" ht="13.5" thickBot="1" x14ac:dyDescent="0.35">
      <c r="A55" s="37">
        <v>1</v>
      </c>
      <c r="B55" s="11" t="s">
        <v>60</v>
      </c>
      <c r="C55" s="40" t="s">
        <v>59</v>
      </c>
      <c r="D55" s="41">
        <v>2883</v>
      </c>
      <c r="E55" s="42">
        <v>2883</v>
      </c>
      <c r="F55" s="100">
        <v>2883</v>
      </c>
    </row>
    <row r="56" spans="1:6" ht="13.5" thickBot="1" x14ac:dyDescent="0.35">
      <c r="A56" s="37">
        <v>1</v>
      </c>
      <c r="B56" s="11" t="s">
        <v>61</v>
      </c>
      <c r="C56" s="40" t="s">
        <v>15</v>
      </c>
      <c r="D56" s="41">
        <v>5173</v>
      </c>
      <c r="E56" s="42">
        <v>5173</v>
      </c>
      <c r="F56" s="100">
        <v>5173</v>
      </c>
    </row>
    <row r="57" spans="1:6" ht="13.5" thickBot="1" x14ac:dyDescent="0.35">
      <c r="A57" s="37">
        <v>1</v>
      </c>
      <c r="B57" s="40" t="s">
        <v>62</v>
      </c>
      <c r="C57" s="40" t="s">
        <v>63</v>
      </c>
      <c r="D57" s="44">
        <v>170</v>
      </c>
      <c r="E57" s="45">
        <v>170</v>
      </c>
      <c r="F57" s="101">
        <v>170</v>
      </c>
    </row>
    <row r="58" spans="1:6" ht="13.5" thickBot="1" x14ac:dyDescent="0.35">
      <c r="A58" s="37">
        <v>1</v>
      </c>
      <c r="B58" s="40" t="s">
        <v>64</v>
      </c>
      <c r="C58" s="40" t="s">
        <v>13</v>
      </c>
      <c r="D58" s="44">
        <v>950</v>
      </c>
      <c r="E58" s="45">
        <v>950</v>
      </c>
      <c r="F58" s="101">
        <v>950</v>
      </c>
    </row>
    <row r="59" spans="1:6" ht="13.5" thickBot="1" x14ac:dyDescent="0.35">
      <c r="A59" s="37">
        <v>1</v>
      </c>
      <c r="B59" s="40" t="s">
        <v>65</v>
      </c>
      <c r="C59" s="40" t="s">
        <v>20</v>
      </c>
      <c r="D59" s="44">
        <v>0</v>
      </c>
      <c r="E59" s="45">
        <v>72</v>
      </c>
      <c r="F59" s="101">
        <v>72</v>
      </c>
    </row>
    <row r="60" spans="1:6" ht="13.5" thickBot="1" x14ac:dyDescent="0.35">
      <c r="A60" s="37">
        <v>1</v>
      </c>
      <c r="B60" s="40" t="s">
        <v>66</v>
      </c>
      <c r="C60" s="40" t="s">
        <v>36</v>
      </c>
      <c r="D60" s="44">
        <v>305</v>
      </c>
      <c r="E60" s="42">
        <v>1475</v>
      </c>
      <c r="F60" s="100">
        <v>1475</v>
      </c>
    </row>
    <row r="61" spans="1:6" ht="13.5" thickBot="1" x14ac:dyDescent="0.35">
      <c r="A61" s="37">
        <v>1</v>
      </c>
      <c r="B61" s="40" t="s">
        <v>67</v>
      </c>
      <c r="C61" s="40" t="s">
        <v>36</v>
      </c>
      <c r="D61" s="44">
        <v>855</v>
      </c>
      <c r="E61" s="45">
        <v>855</v>
      </c>
      <c r="F61" s="101">
        <v>855</v>
      </c>
    </row>
    <row r="62" spans="1:6" ht="13.5" thickBot="1" x14ac:dyDescent="0.35">
      <c r="A62" s="37">
        <v>1</v>
      </c>
      <c r="B62" s="40" t="s">
        <v>68</v>
      </c>
      <c r="C62" s="40" t="s">
        <v>7</v>
      </c>
      <c r="D62" s="44">
        <v>109</v>
      </c>
      <c r="E62" s="45">
        <v>283</v>
      </c>
      <c r="F62" s="101">
        <v>283</v>
      </c>
    </row>
    <row r="63" spans="1:6" ht="13.5" thickBot="1" x14ac:dyDescent="0.35">
      <c r="A63" s="37">
        <v>1</v>
      </c>
      <c r="B63" s="40" t="s">
        <v>69</v>
      </c>
      <c r="C63" s="40" t="s">
        <v>5</v>
      </c>
      <c r="D63" s="41">
        <v>2500</v>
      </c>
      <c r="E63" s="42">
        <v>2500</v>
      </c>
      <c r="F63" s="100">
        <v>2500</v>
      </c>
    </row>
    <row r="64" spans="1:6" ht="13.5" thickBot="1" x14ac:dyDescent="0.35">
      <c r="A64" s="37">
        <v>1</v>
      </c>
      <c r="B64" s="40" t="s">
        <v>70</v>
      </c>
      <c r="C64" s="40" t="s">
        <v>71</v>
      </c>
      <c r="D64" s="41">
        <v>2750</v>
      </c>
      <c r="E64" s="42">
        <v>2750</v>
      </c>
      <c r="F64" s="100">
        <v>2750</v>
      </c>
    </row>
    <row r="65" spans="1:6" ht="13.5" thickBot="1" x14ac:dyDescent="0.35">
      <c r="A65" s="37">
        <v>1</v>
      </c>
      <c r="B65" s="40" t="s">
        <v>285</v>
      </c>
      <c r="C65" s="40" t="s">
        <v>71</v>
      </c>
      <c r="D65" s="41">
        <v>0</v>
      </c>
      <c r="E65" s="42">
        <v>119</v>
      </c>
      <c r="F65" s="101">
        <v>119</v>
      </c>
    </row>
    <row r="66" spans="1:6" ht="13.5" thickBot="1" x14ac:dyDescent="0.35">
      <c r="A66" s="37">
        <v>1</v>
      </c>
      <c r="B66" s="40" t="s">
        <v>72</v>
      </c>
      <c r="C66" s="40" t="s">
        <v>27</v>
      </c>
      <c r="D66" s="44">
        <v>316</v>
      </c>
      <c r="E66" s="45">
        <v>316</v>
      </c>
      <c r="F66" s="101">
        <v>316</v>
      </c>
    </row>
    <row r="67" spans="1:6" ht="13.5" thickBot="1" x14ac:dyDescent="0.35">
      <c r="A67" s="37">
        <v>1</v>
      </c>
      <c r="B67" s="40" t="s">
        <v>73</v>
      </c>
      <c r="C67" s="40" t="s">
        <v>63</v>
      </c>
      <c r="D67" s="44">
        <v>203</v>
      </c>
      <c r="E67" s="45">
        <v>203</v>
      </c>
      <c r="F67" s="101">
        <v>203</v>
      </c>
    </row>
    <row r="68" spans="1:6" ht="13.5" thickBot="1" x14ac:dyDescent="0.35">
      <c r="A68" s="37">
        <v>1</v>
      </c>
      <c r="B68" s="40" t="s">
        <v>74</v>
      </c>
      <c r="C68" s="40" t="s">
        <v>75</v>
      </c>
      <c r="D68" s="44">
        <v>776</v>
      </c>
      <c r="E68" s="45">
        <v>776</v>
      </c>
      <c r="F68" s="101">
        <v>776</v>
      </c>
    </row>
    <row r="69" spans="1:6" ht="13.5" thickBot="1" x14ac:dyDescent="0.35">
      <c r="A69" s="37">
        <v>1</v>
      </c>
      <c r="B69" s="40" t="s">
        <v>76</v>
      </c>
      <c r="C69" s="40" t="s">
        <v>77</v>
      </c>
      <c r="D69" s="41">
        <v>2497</v>
      </c>
      <c r="E69" s="42">
        <v>2497</v>
      </c>
      <c r="F69" s="100">
        <v>2497</v>
      </c>
    </row>
    <row r="70" spans="1:6" ht="13.5" thickBot="1" x14ac:dyDescent="0.35">
      <c r="A70" s="37">
        <v>1</v>
      </c>
      <c r="B70" s="40" t="s">
        <v>78</v>
      </c>
      <c r="C70" s="40" t="s">
        <v>77</v>
      </c>
      <c r="D70" s="41">
        <v>1650</v>
      </c>
      <c r="E70" s="42">
        <v>1650</v>
      </c>
      <c r="F70" s="100">
        <v>1650</v>
      </c>
    </row>
    <row r="71" spans="1:6" ht="13.5" thickBot="1" x14ac:dyDescent="0.35">
      <c r="A71" s="37">
        <v>1</v>
      </c>
      <c r="B71" s="40" t="s">
        <v>79</v>
      </c>
      <c r="C71" s="40" t="s">
        <v>36</v>
      </c>
      <c r="D71" s="41">
        <v>1500</v>
      </c>
      <c r="E71" s="42">
        <v>1500</v>
      </c>
      <c r="F71" s="100">
        <v>1500</v>
      </c>
    </row>
    <row r="72" spans="1:6" ht="13.5" thickBot="1" x14ac:dyDescent="0.35">
      <c r="A72" s="37">
        <v>1</v>
      </c>
      <c r="B72" s="40" t="s">
        <v>80</v>
      </c>
      <c r="C72" s="40" t="s">
        <v>63</v>
      </c>
      <c r="D72" s="41">
        <v>2817</v>
      </c>
      <c r="E72" s="42">
        <v>2817</v>
      </c>
      <c r="F72" s="100">
        <v>2817</v>
      </c>
    </row>
    <row r="73" spans="1:6" ht="13.5" thickBot="1" x14ac:dyDescent="0.35">
      <c r="A73" s="37">
        <v>1</v>
      </c>
      <c r="B73" s="40" t="s">
        <v>81</v>
      </c>
      <c r="C73" s="40" t="s">
        <v>27</v>
      </c>
      <c r="D73" s="44">
        <v>80</v>
      </c>
      <c r="E73" s="45">
        <v>80</v>
      </c>
      <c r="F73" s="101">
        <v>80</v>
      </c>
    </row>
    <row r="74" spans="1:6" ht="13.5" thickBot="1" x14ac:dyDescent="0.35">
      <c r="A74" s="37">
        <v>1</v>
      </c>
      <c r="B74" s="40" t="s">
        <v>82</v>
      </c>
      <c r="C74" s="40" t="s">
        <v>7</v>
      </c>
      <c r="D74" s="44">
        <v>259</v>
      </c>
      <c r="E74" s="45">
        <v>259</v>
      </c>
      <c r="F74" s="101">
        <v>259</v>
      </c>
    </row>
    <row r="75" spans="1:6" ht="13.5" thickBot="1" x14ac:dyDescent="0.35">
      <c r="A75" s="37">
        <v>1</v>
      </c>
      <c r="B75" s="40" t="s">
        <v>83</v>
      </c>
      <c r="C75" s="40" t="s">
        <v>77</v>
      </c>
      <c r="D75" s="44">
        <v>241</v>
      </c>
      <c r="E75" s="45">
        <v>241</v>
      </c>
      <c r="F75" s="101">
        <v>241</v>
      </c>
    </row>
    <row r="76" spans="1:6" ht="13.5" thickBot="1" x14ac:dyDescent="0.35">
      <c r="A76" s="37">
        <v>1</v>
      </c>
      <c r="B76" s="40" t="s">
        <v>286</v>
      </c>
      <c r="C76" s="40" t="s">
        <v>7</v>
      </c>
      <c r="D76" s="44">
        <v>0</v>
      </c>
      <c r="E76" s="45">
        <v>325</v>
      </c>
      <c r="F76" s="101">
        <v>325</v>
      </c>
    </row>
    <row r="77" spans="1:6" ht="13.5" thickBot="1" x14ac:dyDescent="0.35">
      <c r="A77" s="37">
        <v>1</v>
      </c>
      <c r="B77" s="40" t="s">
        <v>284</v>
      </c>
      <c r="C77" s="40" t="s">
        <v>20</v>
      </c>
      <c r="D77" s="44">
        <v>0</v>
      </c>
      <c r="E77" s="45">
        <v>300</v>
      </c>
      <c r="F77" s="101">
        <v>300</v>
      </c>
    </row>
    <row r="78" spans="1:6" ht="13.5" thickBot="1" x14ac:dyDescent="0.35">
      <c r="A78" s="37">
        <v>1</v>
      </c>
      <c r="B78" s="40" t="s">
        <v>304</v>
      </c>
      <c r="C78" s="40" t="s">
        <v>50</v>
      </c>
      <c r="D78" s="44">
        <v>0</v>
      </c>
      <c r="E78" s="45">
        <v>116</v>
      </c>
      <c r="F78" s="101">
        <v>116</v>
      </c>
    </row>
    <row r="79" spans="1:6" ht="13.5" thickBot="1" x14ac:dyDescent="0.35">
      <c r="A79" s="38">
        <v>1</v>
      </c>
      <c r="B79" s="60" t="s">
        <v>306</v>
      </c>
      <c r="C79" s="60" t="s">
        <v>7</v>
      </c>
      <c r="D79" s="44">
        <v>0</v>
      </c>
      <c r="E79" s="57">
        <v>207</v>
      </c>
      <c r="F79" s="101">
        <v>207</v>
      </c>
    </row>
    <row r="80" spans="1:6" ht="13.5" thickBot="1" x14ac:dyDescent="0.35">
      <c r="A80" s="37">
        <v>1</v>
      </c>
      <c r="B80" s="40" t="s">
        <v>84</v>
      </c>
      <c r="C80" s="40" t="s">
        <v>85</v>
      </c>
      <c r="D80" s="41">
        <v>1350</v>
      </c>
      <c r="E80" s="42">
        <v>1473</v>
      </c>
      <c r="F80" s="100">
        <v>1473</v>
      </c>
    </row>
    <row r="81" spans="1:9" ht="13.5" thickBot="1" x14ac:dyDescent="0.35">
      <c r="A81" s="39">
        <v>2</v>
      </c>
      <c r="B81" s="40" t="s">
        <v>341</v>
      </c>
      <c r="C81" s="43" t="s">
        <v>342</v>
      </c>
      <c r="D81" s="41">
        <v>0</v>
      </c>
      <c r="E81" s="42"/>
      <c r="F81" s="101">
        <v>136</v>
      </c>
    </row>
    <row r="82" spans="1:9" ht="13.5" thickBot="1" x14ac:dyDescent="0.35">
      <c r="A82" s="37">
        <v>2</v>
      </c>
      <c r="B82" s="40" t="s">
        <v>86</v>
      </c>
      <c r="C82" s="40" t="s">
        <v>87</v>
      </c>
      <c r="D82" s="41">
        <v>1100</v>
      </c>
      <c r="E82" s="42">
        <v>1100</v>
      </c>
      <c r="F82" s="100">
        <v>1100</v>
      </c>
    </row>
    <row r="83" spans="1:9" ht="13.5" thickBot="1" x14ac:dyDescent="0.35">
      <c r="A83" s="37">
        <v>2</v>
      </c>
      <c r="B83" s="40" t="s">
        <v>88</v>
      </c>
      <c r="C83" s="40" t="s">
        <v>89</v>
      </c>
      <c r="D83" s="41">
        <v>2578</v>
      </c>
      <c r="E83" s="42">
        <v>2912</v>
      </c>
      <c r="F83" s="100">
        <v>2912</v>
      </c>
    </row>
    <row r="84" spans="1:9" ht="13.5" thickBot="1" x14ac:dyDescent="0.35">
      <c r="A84" s="37">
        <v>2</v>
      </c>
      <c r="B84" s="40" t="s">
        <v>90</v>
      </c>
      <c r="C84" s="40" t="s">
        <v>91</v>
      </c>
      <c r="D84" s="41">
        <v>3500</v>
      </c>
      <c r="E84" s="42">
        <v>3500</v>
      </c>
      <c r="F84" s="100">
        <v>3500</v>
      </c>
      <c r="I84" s="4" t="s">
        <v>292</v>
      </c>
    </row>
    <row r="85" spans="1:9" ht="25.5" thickBot="1" x14ac:dyDescent="0.35">
      <c r="A85" s="37">
        <v>2</v>
      </c>
      <c r="B85" s="11" t="s">
        <v>92</v>
      </c>
      <c r="C85" s="40" t="s">
        <v>91</v>
      </c>
      <c r="D85" s="46">
        <v>80</v>
      </c>
      <c r="E85" s="47">
        <v>134</v>
      </c>
      <c r="F85" s="101">
        <v>134</v>
      </c>
    </row>
    <row r="86" spans="1:9" ht="13.5" thickBot="1" x14ac:dyDescent="0.35">
      <c r="A86" s="37">
        <v>2</v>
      </c>
      <c r="B86" s="40" t="s">
        <v>93</v>
      </c>
      <c r="C86" s="40" t="s">
        <v>87</v>
      </c>
      <c r="D86" s="41">
        <v>2292</v>
      </c>
      <c r="E86" s="42">
        <v>2992</v>
      </c>
      <c r="F86" s="100">
        <v>2992</v>
      </c>
    </row>
    <row r="87" spans="1:9" ht="13.5" thickBot="1" x14ac:dyDescent="0.35">
      <c r="A87" s="37">
        <v>2</v>
      </c>
      <c r="B87" s="40" t="s">
        <v>94</v>
      </c>
      <c r="C87" s="40" t="s">
        <v>87</v>
      </c>
      <c r="D87" s="41">
        <v>1800</v>
      </c>
      <c r="E87" s="42">
        <v>1800</v>
      </c>
      <c r="F87" s="100">
        <v>1800</v>
      </c>
    </row>
    <row r="88" spans="1:9" ht="25.5" thickBot="1" x14ac:dyDescent="0.35">
      <c r="A88" s="37">
        <v>2</v>
      </c>
      <c r="B88" s="11" t="s">
        <v>95</v>
      </c>
      <c r="C88" s="61" t="s">
        <v>87</v>
      </c>
      <c r="D88" s="44">
        <v>100</v>
      </c>
      <c r="E88" s="45">
        <v>100</v>
      </c>
      <c r="F88" s="101">
        <v>100</v>
      </c>
    </row>
    <row r="89" spans="1:9" ht="13.5" thickBot="1" x14ac:dyDescent="0.35">
      <c r="A89" s="37">
        <v>2</v>
      </c>
      <c r="B89" s="11" t="s">
        <v>322</v>
      </c>
      <c r="C89" s="61" t="s">
        <v>89</v>
      </c>
      <c r="D89" s="62">
        <v>0</v>
      </c>
      <c r="E89" s="45">
        <v>900</v>
      </c>
      <c r="F89" s="100">
        <v>1100</v>
      </c>
    </row>
    <row r="90" spans="1:9" ht="13.5" thickBot="1" x14ac:dyDescent="0.35">
      <c r="A90" s="37">
        <v>2</v>
      </c>
      <c r="B90" s="11" t="s">
        <v>303</v>
      </c>
      <c r="C90" s="61" t="s">
        <v>302</v>
      </c>
      <c r="D90" s="62">
        <v>0</v>
      </c>
      <c r="E90" s="45">
        <v>415</v>
      </c>
      <c r="F90" s="102">
        <v>420</v>
      </c>
    </row>
    <row r="91" spans="1:9" ht="13.5" thickBot="1" x14ac:dyDescent="0.35">
      <c r="A91" s="37">
        <v>2</v>
      </c>
      <c r="B91" s="40" t="s">
        <v>96</v>
      </c>
      <c r="C91" s="40" t="s">
        <v>97</v>
      </c>
      <c r="D91" s="41">
        <v>2017</v>
      </c>
      <c r="E91" s="42">
        <v>2217</v>
      </c>
      <c r="F91" s="100">
        <v>2317</v>
      </c>
    </row>
    <row r="92" spans="1:9" ht="13.5" thickBot="1" x14ac:dyDescent="0.35">
      <c r="A92" s="37">
        <v>2</v>
      </c>
      <c r="B92" s="40" t="s">
        <v>98</v>
      </c>
      <c r="C92" s="40" t="s">
        <v>87</v>
      </c>
      <c r="D92" s="41">
        <v>2250</v>
      </c>
      <c r="E92" s="42">
        <v>2500</v>
      </c>
      <c r="F92" s="100">
        <v>2600</v>
      </c>
    </row>
    <row r="93" spans="1:9" ht="13.5" thickBot="1" x14ac:dyDescent="0.35">
      <c r="A93" s="37">
        <v>2</v>
      </c>
      <c r="B93" s="40" t="s">
        <v>99</v>
      </c>
      <c r="C93" s="40" t="s">
        <v>97</v>
      </c>
      <c r="D93" s="44">
        <v>460</v>
      </c>
      <c r="E93" s="45">
        <v>460</v>
      </c>
      <c r="F93" s="101">
        <v>460</v>
      </c>
    </row>
    <row r="94" spans="1:9" ht="13.5" thickBot="1" x14ac:dyDescent="0.35">
      <c r="A94" s="37">
        <v>2</v>
      </c>
      <c r="B94" s="40" t="s">
        <v>100</v>
      </c>
      <c r="C94" s="40" t="s">
        <v>101</v>
      </c>
      <c r="D94" s="41">
        <v>1400</v>
      </c>
      <c r="E94" s="42">
        <v>2302</v>
      </c>
      <c r="F94" s="100">
        <v>2302</v>
      </c>
    </row>
    <row r="95" spans="1:9" ht="13.5" thickBot="1" x14ac:dyDescent="0.35">
      <c r="A95" s="37">
        <v>2</v>
      </c>
      <c r="B95" s="40" t="s">
        <v>102</v>
      </c>
      <c r="C95" s="40" t="s">
        <v>89</v>
      </c>
      <c r="D95" s="44">
        <v>155</v>
      </c>
      <c r="E95" s="45">
        <v>253</v>
      </c>
      <c r="F95" s="101">
        <v>253</v>
      </c>
    </row>
    <row r="96" spans="1:9" ht="13.5" thickBot="1" x14ac:dyDescent="0.35">
      <c r="A96" s="37">
        <v>2</v>
      </c>
      <c r="B96" s="40" t="s">
        <v>103</v>
      </c>
      <c r="C96" s="40" t="s">
        <v>104</v>
      </c>
      <c r="D96" s="44">
        <v>850</v>
      </c>
      <c r="E96" s="45">
        <v>900</v>
      </c>
      <c r="F96" s="101">
        <v>900</v>
      </c>
    </row>
    <row r="97" spans="1:7" ht="13.5" thickBot="1" x14ac:dyDescent="0.35">
      <c r="A97" s="37">
        <v>2</v>
      </c>
      <c r="B97" s="40" t="s">
        <v>321</v>
      </c>
      <c r="C97" s="40" t="s">
        <v>91</v>
      </c>
      <c r="D97" s="44">
        <v>0</v>
      </c>
      <c r="E97" s="45">
        <v>300</v>
      </c>
      <c r="F97" s="101">
        <v>300</v>
      </c>
    </row>
    <row r="98" spans="1:7" ht="13.5" thickBot="1" x14ac:dyDescent="0.35">
      <c r="A98" s="37">
        <v>2</v>
      </c>
      <c r="B98" s="40" t="s">
        <v>105</v>
      </c>
      <c r="C98" s="40" t="s">
        <v>89</v>
      </c>
      <c r="D98" s="44">
        <v>250</v>
      </c>
      <c r="E98" s="45">
        <v>1200</v>
      </c>
      <c r="F98" s="100">
        <v>1200</v>
      </c>
    </row>
    <row r="99" spans="1:7" ht="13.5" thickBot="1" x14ac:dyDescent="0.35">
      <c r="A99" s="37">
        <v>2</v>
      </c>
      <c r="B99" s="40" t="s">
        <v>106</v>
      </c>
      <c r="C99" s="40" t="s">
        <v>107</v>
      </c>
      <c r="D99" s="44">
        <v>419</v>
      </c>
      <c r="E99" s="45">
        <v>419</v>
      </c>
      <c r="F99" s="102">
        <v>470</v>
      </c>
    </row>
    <row r="100" spans="1:7" ht="13.5" thickBot="1" x14ac:dyDescent="0.35">
      <c r="A100" s="37">
        <v>3</v>
      </c>
      <c r="B100" s="40" t="s">
        <v>277</v>
      </c>
      <c r="C100" s="40" t="s">
        <v>119</v>
      </c>
      <c r="D100" s="44">
        <v>0</v>
      </c>
      <c r="E100" s="45">
        <v>80</v>
      </c>
      <c r="F100" s="101">
        <v>80</v>
      </c>
    </row>
    <row r="101" spans="1:7" ht="13.5" thickBot="1" x14ac:dyDescent="0.35">
      <c r="A101" s="37">
        <v>3</v>
      </c>
      <c r="B101" s="40" t="s">
        <v>313</v>
      </c>
      <c r="C101" s="40" t="s">
        <v>109</v>
      </c>
      <c r="D101" s="44">
        <v>0</v>
      </c>
      <c r="E101" s="45">
        <v>123</v>
      </c>
      <c r="F101" s="101">
        <v>123</v>
      </c>
    </row>
    <row r="102" spans="1:7" ht="13.5" thickBot="1" x14ac:dyDescent="0.35">
      <c r="A102" s="39">
        <v>3</v>
      </c>
      <c r="B102" s="40" t="s">
        <v>337</v>
      </c>
      <c r="C102" s="40" t="s">
        <v>338</v>
      </c>
      <c r="D102" s="44">
        <v>0</v>
      </c>
      <c r="E102" s="45"/>
      <c r="F102" s="104">
        <v>240</v>
      </c>
      <c r="G102" s="76"/>
    </row>
    <row r="103" spans="1:7" ht="13.5" thickBot="1" x14ac:dyDescent="0.35">
      <c r="A103" s="37">
        <v>3</v>
      </c>
      <c r="B103" s="40" t="s">
        <v>108</v>
      </c>
      <c r="C103" s="40" t="s">
        <v>109</v>
      </c>
      <c r="D103" s="44">
        <v>79</v>
      </c>
      <c r="E103" s="45">
        <v>79</v>
      </c>
      <c r="F103" s="101">
        <v>79</v>
      </c>
    </row>
    <row r="104" spans="1:7" ht="13.5" thickBot="1" x14ac:dyDescent="0.35">
      <c r="A104" s="37">
        <v>3</v>
      </c>
      <c r="B104" s="40" t="s">
        <v>110</v>
      </c>
      <c r="C104" s="40" t="s">
        <v>111</v>
      </c>
      <c r="D104" s="41">
        <v>3693</v>
      </c>
      <c r="E104" s="42">
        <v>4082</v>
      </c>
      <c r="F104" s="100">
        <v>4082</v>
      </c>
    </row>
    <row r="105" spans="1:7" ht="13.5" thickBot="1" x14ac:dyDescent="0.35">
      <c r="A105" s="37">
        <v>3</v>
      </c>
      <c r="B105" s="40" t="s">
        <v>112</v>
      </c>
      <c r="C105" s="40" t="s">
        <v>113</v>
      </c>
      <c r="D105" s="44">
        <v>520</v>
      </c>
      <c r="E105" s="45">
        <v>520</v>
      </c>
      <c r="F105" s="101">
        <v>520</v>
      </c>
    </row>
    <row r="106" spans="1:7" ht="13.5" thickBot="1" x14ac:dyDescent="0.35">
      <c r="A106" s="37">
        <v>3</v>
      </c>
      <c r="B106" s="40" t="s">
        <v>299</v>
      </c>
      <c r="C106" s="40" t="s">
        <v>111</v>
      </c>
      <c r="D106" s="44">
        <v>0</v>
      </c>
      <c r="E106" s="45">
        <v>365</v>
      </c>
      <c r="F106" s="101">
        <v>365</v>
      </c>
    </row>
    <row r="107" spans="1:7" ht="13.5" thickBot="1" x14ac:dyDescent="0.35">
      <c r="A107" s="37">
        <v>3</v>
      </c>
      <c r="B107" s="40" t="s">
        <v>114</v>
      </c>
      <c r="C107" s="40" t="s">
        <v>115</v>
      </c>
      <c r="D107" s="41">
        <v>1082</v>
      </c>
      <c r="E107" s="42">
        <v>1082</v>
      </c>
      <c r="F107" s="100">
        <v>1082</v>
      </c>
    </row>
    <row r="108" spans="1:7" ht="13.5" thickBot="1" x14ac:dyDescent="0.35">
      <c r="A108" s="37">
        <v>3</v>
      </c>
      <c r="B108" s="40" t="s">
        <v>116</v>
      </c>
      <c r="C108" s="40" t="s">
        <v>117</v>
      </c>
      <c r="D108" s="44">
        <v>0</v>
      </c>
      <c r="E108" s="45">
        <v>100</v>
      </c>
      <c r="F108" s="101">
        <v>100</v>
      </c>
    </row>
    <row r="109" spans="1:7" ht="13.5" thickBot="1" x14ac:dyDescent="0.35">
      <c r="A109" s="37">
        <v>3</v>
      </c>
      <c r="B109" s="40" t="s">
        <v>118</v>
      </c>
      <c r="C109" s="40" t="s">
        <v>119</v>
      </c>
      <c r="D109" s="44">
        <v>82</v>
      </c>
      <c r="E109" s="45">
        <v>82</v>
      </c>
      <c r="F109" s="101">
        <v>82</v>
      </c>
    </row>
    <row r="110" spans="1:7" ht="13.5" thickBot="1" x14ac:dyDescent="0.35">
      <c r="A110" s="37">
        <v>3</v>
      </c>
      <c r="B110" s="40" t="s">
        <v>120</v>
      </c>
      <c r="C110" s="40" t="s">
        <v>121</v>
      </c>
      <c r="D110" s="41">
        <v>1150</v>
      </c>
      <c r="E110" s="42">
        <v>1150</v>
      </c>
      <c r="F110" s="100">
        <v>1150</v>
      </c>
    </row>
    <row r="111" spans="1:7" ht="13.5" thickBot="1" x14ac:dyDescent="0.35">
      <c r="A111" s="37">
        <v>3</v>
      </c>
      <c r="B111" s="40" t="s">
        <v>122</v>
      </c>
      <c r="C111" s="40" t="s">
        <v>123</v>
      </c>
      <c r="D111" s="44">
        <v>141</v>
      </c>
      <c r="E111" s="45">
        <v>141</v>
      </c>
      <c r="F111" s="101">
        <v>141</v>
      </c>
    </row>
    <row r="112" spans="1:7" ht="13.5" thickBot="1" x14ac:dyDescent="0.35">
      <c r="A112" s="37">
        <v>3</v>
      </c>
      <c r="B112" s="40" t="s">
        <v>124</v>
      </c>
      <c r="C112" s="40" t="s">
        <v>113</v>
      </c>
      <c r="D112" s="44">
        <v>963</v>
      </c>
      <c r="E112" s="45">
        <v>963</v>
      </c>
      <c r="F112" s="101">
        <v>973</v>
      </c>
    </row>
    <row r="113" spans="1:6" ht="13.5" thickBot="1" x14ac:dyDescent="0.35">
      <c r="A113" s="37">
        <v>3</v>
      </c>
      <c r="B113" s="40" t="s">
        <v>125</v>
      </c>
      <c r="C113" s="40" t="s">
        <v>126</v>
      </c>
      <c r="D113" s="44">
        <v>88</v>
      </c>
      <c r="E113" s="45">
        <v>88</v>
      </c>
      <c r="F113" s="101">
        <v>88</v>
      </c>
    </row>
    <row r="114" spans="1:6" ht="13.5" thickBot="1" x14ac:dyDescent="0.35">
      <c r="A114" s="37">
        <v>3</v>
      </c>
      <c r="B114" s="40" t="s">
        <v>127</v>
      </c>
      <c r="C114" s="40" t="s">
        <v>115</v>
      </c>
      <c r="D114" s="44">
        <v>376</v>
      </c>
      <c r="E114" s="45">
        <v>376</v>
      </c>
      <c r="F114" s="101">
        <v>376</v>
      </c>
    </row>
    <row r="115" spans="1:6" ht="13.5" thickBot="1" x14ac:dyDescent="0.35">
      <c r="A115" s="37">
        <v>3</v>
      </c>
      <c r="B115" s="40" t="s">
        <v>128</v>
      </c>
      <c r="C115" s="40" t="s">
        <v>109</v>
      </c>
      <c r="D115" s="41">
        <v>2185</v>
      </c>
      <c r="E115" s="42">
        <v>2185</v>
      </c>
      <c r="F115" s="100">
        <v>2185</v>
      </c>
    </row>
    <row r="116" spans="1:6" ht="13.5" thickBot="1" x14ac:dyDescent="0.35">
      <c r="A116" s="37">
        <v>3</v>
      </c>
      <c r="B116" s="40" t="s">
        <v>129</v>
      </c>
      <c r="C116" s="40" t="s">
        <v>121</v>
      </c>
      <c r="D116" s="41">
        <v>1253</v>
      </c>
      <c r="E116" s="42">
        <v>2356</v>
      </c>
      <c r="F116" s="100">
        <v>2356</v>
      </c>
    </row>
    <row r="117" spans="1:6" ht="13.5" thickBot="1" x14ac:dyDescent="0.35">
      <c r="A117" s="37">
        <v>3</v>
      </c>
      <c r="B117" s="40" t="s">
        <v>130</v>
      </c>
      <c r="C117" s="40" t="s">
        <v>131</v>
      </c>
      <c r="D117" s="44">
        <v>857</v>
      </c>
      <c r="E117" s="45">
        <v>857</v>
      </c>
      <c r="F117" s="101">
        <v>857</v>
      </c>
    </row>
    <row r="118" spans="1:6" ht="13.5" thickBot="1" x14ac:dyDescent="0.35">
      <c r="A118" s="37">
        <v>3</v>
      </c>
      <c r="B118" s="40" t="s">
        <v>132</v>
      </c>
      <c r="C118" s="40" t="s">
        <v>109</v>
      </c>
      <c r="D118" s="44">
        <v>160</v>
      </c>
      <c r="E118" s="45">
        <v>160</v>
      </c>
      <c r="F118" s="101">
        <v>160</v>
      </c>
    </row>
    <row r="119" spans="1:6" ht="13.5" thickBot="1" x14ac:dyDescent="0.35">
      <c r="A119" s="37">
        <v>3</v>
      </c>
      <c r="B119" s="40" t="s">
        <v>133</v>
      </c>
      <c r="C119" s="40" t="s">
        <v>121</v>
      </c>
      <c r="D119" s="41">
        <v>2628</v>
      </c>
      <c r="E119" s="42">
        <v>2628</v>
      </c>
      <c r="F119" s="100">
        <v>2628</v>
      </c>
    </row>
    <row r="120" spans="1:6" ht="13.5" thickBot="1" x14ac:dyDescent="0.35">
      <c r="A120" s="37">
        <v>3</v>
      </c>
      <c r="B120" s="40" t="s">
        <v>295</v>
      </c>
      <c r="C120" s="40" t="s">
        <v>109</v>
      </c>
      <c r="D120" s="41">
        <v>0</v>
      </c>
      <c r="E120" s="42">
        <v>76</v>
      </c>
      <c r="F120" s="101">
        <v>76</v>
      </c>
    </row>
    <row r="121" spans="1:6" ht="13.5" thickBot="1" x14ac:dyDescent="0.35">
      <c r="A121" s="37">
        <v>3</v>
      </c>
      <c r="B121" s="40" t="s">
        <v>134</v>
      </c>
      <c r="C121" s="40" t="s">
        <v>135</v>
      </c>
      <c r="D121" s="41">
        <v>1191</v>
      </c>
      <c r="E121" s="42">
        <v>1191</v>
      </c>
      <c r="F121" s="100">
        <v>1191</v>
      </c>
    </row>
    <row r="122" spans="1:6" ht="13.5" thickBot="1" x14ac:dyDescent="0.35">
      <c r="A122" s="37">
        <v>3</v>
      </c>
      <c r="B122" s="40" t="s">
        <v>136</v>
      </c>
      <c r="C122" s="40" t="s">
        <v>137</v>
      </c>
      <c r="D122" s="44">
        <v>120</v>
      </c>
      <c r="E122" s="45">
        <v>120</v>
      </c>
      <c r="F122" s="101">
        <v>280</v>
      </c>
    </row>
    <row r="123" spans="1:6" ht="13.5" thickBot="1" x14ac:dyDescent="0.35">
      <c r="A123" s="37">
        <v>3</v>
      </c>
      <c r="B123" s="40" t="s">
        <v>139</v>
      </c>
      <c r="C123" s="40" t="s">
        <v>135</v>
      </c>
      <c r="D123" s="44">
        <v>86</v>
      </c>
      <c r="E123" s="45">
        <v>646</v>
      </c>
      <c r="F123" s="101">
        <v>646</v>
      </c>
    </row>
    <row r="124" spans="1:6" ht="13.5" thickBot="1" x14ac:dyDescent="0.35">
      <c r="A124" s="37">
        <v>3</v>
      </c>
      <c r="B124" s="40" t="s">
        <v>140</v>
      </c>
      <c r="C124" s="40" t="s">
        <v>141</v>
      </c>
      <c r="D124" s="41">
        <v>6343</v>
      </c>
      <c r="E124" s="42">
        <v>6343</v>
      </c>
      <c r="F124" s="100">
        <v>6343</v>
      </c>
    </row>
    <row r="125" spans="1:6" ht="13.5" thickBot="1" x14ac:dyDescent="0.35">
      <c r="A125" s="37">
        <v>3</v>
      </c>
      <c r="B125" s="40" t="s">
        <v>142</v>
      </c>
      <c r="C125" s="40" t="s">
        <v>137</v>
      </c>
      <c r="D125" s="44">
        <v>630</v>
      </c>
      <c r="E125" s="45">
        <v>630</v>
      </c>
      <c r="F125" s="101">
        <v>630</v>
      </c>
    </row>
    <row r="126" spans="1:6" ht="13.5" thickBot="1" x14ac:dyDescent="0.35">
      <c r="A126" s="37">
        <v>3</v>
      </c>
      <c r="B126" s="40" t="s">
        <v>143</v>
      </c>
      <c r="C126" s="40" t="s">
        <v>126</v>
      </c>
      <c r="D126" s="44">
        <v>573</v>
      </c>
      <c r="E126" s="45">
        <v>603</v>
      </c>
      <c r="F126" s="101">
        <v>603</v>
      </c>
    </row>
    <row r="127" spans="1:6" ht="13.5" thickBot="1" x14ac:dyDescent="0.35">
      <c r="A127" s="37">
        <v>3</v>
      </c>
      <c r="B127" s="40" t="s">
        <v>144</v>
      </c>
      <c r="C127" s="40" t="s">
        <v>119</v>
      </c>
      <c r="D127" s="44">
        <v>0</v>
      </c>
      <c r="E127" s="45">
        <v>550</v>
      </c>
      <c r="F127" s="101">
        <v>0</v>
      </c>
    </row>
    <row r="128" spans="1:6" ht="13.5" thickBot="1" x14ac:dyDescent="0.35">
      <c r="A128" s="37">
        <v>3</v>
      </c>
      <c r="B128" s="11" t="s">
        <v>336</v>
      </c>
      <c r="C128" s="40" t="s">
        <v>138</v>
      </c>
      <c r="D128" s="44">
        <v>620</v>
      </c>
      <c r="E128" s="45">
        <v>770</v>
      </c>
      <c r="F128" s="101">
        <v>770</v>
      </c>
    </row>
    <row r="129" spans="1:6" ht="13.5" thickBot="1" x14ac:dyDescent="0.35">
      <c r="A129" s="37">
        <v>3</v>
      </c>
      <c r="B129" s="40" t="s">
        <v>145</v>
      </c>
      <c r="C129" s="40" t="s">
        <v>146</v>
      </c>
      <c r="D129" s="44">
        <v>87</v>
      </c>
      <c r="E129" s="45">
        <v>208</v>
      </c>
      <c r="F129" s="101">
        <v>208</v>
      </c>
    </row>
    <row r="130" spans="1:6" ht="13.5" thickBot="1" x14ac:dyDescent="0.35">
      <c r="A130" s="37">
        <v>3</v>
      </c>
      <c r="B130" s="40" t="s">
        <v>147</v>
      </c>
      <c r="C130" s="40" t="s">
        <v>113</v>
      </c>
      <c r="D130" s="44">
        <v>500</v>
      </c>
      <c r="E130" s="45">
        <v>500</v>
      </c>
      <c r="F130" s="102">
        <v>590</v>
      </c>
    </row>
    <row r="131" spans="1:6" ht="13.5" thickBot="1" x14ac:dyDescent="0.35">
      <c r="A131" s="37">
        <v>4</v>
      </c>
      <c r="B131" s="40" t="s">
        <v>148</v>
      </c>
      <c r="C131" s="40" t="s">
        <v>149</v>
      </c>
      <c r="D131" s="44">
        <v>430</v>
      </c>
      <c r="E131" s="45">
        <v>430</v>
      </c>
      <c r="F131" s="101">
        <v>430</v>
      </c>
    </row>
    <row r="132" spans="1:6" ht="13.5" thickBot="1" x14ac:dyDescent="0.35">
      <c r="A132" s="37">
        <v>4</v>
      </c>
      <c r="B132" s="40" t="s">
        <v>311</v>
      </c>
      <c r="C132" s="40" t="s">
        <v>152</v>
      </c>
      <c r="D132" s="44">
        <v>0</v>
      </c>
      <c r="E132" s="45">
        <v>90</v>
      </c>
      <c r="F132" s="101">
        <v>90</v>
      </c>
    </row>
    <row r="133" spans="1:6" ht="13.5" thickBot="1" x14ac:dyDescent="0.35">
      <c r="A133" s="37">
        <v>4</v>
      </c>
      <c r="B133" s="40" t="s">
        <v>344</v>
      </c>
      <c r="C133" s="40" t="s">
        <v>192</v>
      </c>
      <c r="D133" s="44">
        <v>0</v>
      </c>
      <c r="E133" s="45"/>
      <c r="F133" s="101">
        <v>570</v>
      </c>
    </row>
    <row r="134" spans="1:6" ht="16.5" customHeight="1" thickBot="1" x14ac:dyDescent="0.35">
      <c r="A134" s="37">
        <v>4</v>
      </c>
      <c r="B134" s="40" t="s">
        <v>150</v>
      </c>
      <c r="C134" s="40" t="s">
        <v>151</v>
      </c>
      <c r="D134" s="41">
        <v>9475</v>
      </c>
      <c r="E134" s="42">
        <v>9868</v>
      </c>
      <c r="F134" s="100">
        <v>9948</v>
      </c>
    </row>
    <row r="135" spans="1:6" ht="12.75" customHeight="1" thickBot="1" x14ac:dyDescent="0.35">
      <c r="A135" s="37">
        <v>4</v>
      </c>
      <c r="B135" s="11" t="s">
        <v>280</v>
      </c>
      <c r="C135" s="40" t="s">
        <v>152</v>
      </c>
      <c r="D135" s="41">
        <v>2195</v>
      </c>
      <c r="E135" s="42">
        <v>2329</v>
      </c>
      <c r="F135" s="100">
        <v>2549</v>
      </c>
    </row>
    <row r="136" spans="1:6" ht="13.5" thickBot="1" x14ac:dyDescent="0.35">
      <c r="A136" s="37">
        <v>4</v>
      </c>
      <c r="B136" s="11" t="s">
        <v>281</v>
      </c>
      <c r="C136" s="40" t="s">
        <v>169</v>
      </c>
      <c r="D136" s="41"/>
      <c r="E136" s="42">
        <v>1150</v>
      </c>
      <c r="F136" s="100">
        <v>1150</v>
      </c>
    </row>
    <row r="137" spans="1:6" ht="13.5" thickBot="1" x14ac:dyDescent="0.35">
      <c r="A137" s="37">
        <v>4</v>
      </c>
      <c r="B137" s="40" t="s">
        <v>153</v>
      </c>
      <c r="C137" s="40" t="s">
        <v>154</v>
      </c>
      <c r="D137" s="41">
        <v>2750</v>
      </c>
      <c r="E137" s="42">
        <v>3085</v>
      </c>
      <c r="F137" s="100">
        <v>3085</v>
      </c>
    </row>
    <row r="138" spans="1:6" ht="13.5" thickBot="1" x14ac:dyDescent="0.35">
      <c r="A138" s="37">
        <v>4</v>
      </c>
      <c r="B138" s="40" t="s">
        <v>293</v>
      </c>
      <c r="C138" s="40" t="s">
        <v>175</v>
      </c>
      <c r="D138" s="41">
        <v>0</v>
      </c>
      <c r="E138" s="63">
        <v>1344</v>
      </c>
      <c r="F138" s="100">
        <v>1454</v>
      </c>
    </row>
    <row r="139" spans="1:6" ht="13.5" thickBot="1" x14ac:dyDescent="0.35">
      <c r="A139" s="37">
        <v>4</v>
      </c>
      <c r="B139" s="40" t="s">
        <v>155</v>
      </c>
      <c r="C139" s="40" t="s">
        <v>156</v>
      </c>
      <c r="D139" s="44">
        <v>220</v>
      </c>
      <c r="E139" s="45">
        <v>220</v>
      </c>
      <c r="F139" s="101">
        <v>365</v>
      </c>
    </row>
    <row r="140" spans="1:6" ht="13.5" thickBot="1" x14ac:dyDescent="0.35">
      <c r="A140" s="37">
        <v>4</v>
      </c>
      <c r="B140" s="40" t="s">
        <v>157</v>
      </c>
      <c r="C140" s="40" t="s">
        <v>158</v>
      </c>
      <c r="D140" s="41">
        <v>1699</v>
      </c>
      <c r="E140" s="42">
        <v>1699</v>
      </c>
      <c r="F140" s="100">
        <v>1699</v>
      </c>
    </row>
    <row r="141" spans="1:6" ht="13.5" thickBot="1" x14ac:dyDescent="0.35">
      <c r="A141" s="37">
        <v>4</v>
      </c>
      <c r="B141" s="40" t="s">
        <v>279</v>
      </c>
      <c r="C141" s="40" t="s">
        <v>161</v>
      </c>
      <c r="D141" s="41">
        <v>0</v>
      </c>
      <c r="E141" s="42">
        <v>140</v>
      </c>
      <c r="F141" s="101">
        <v>165</v>
      </c>
    </row>
    <row r="142" spans="1:6" ht="13.5" thickBot="1" x14ac:dyDescent="0.35">
      <c r="A142" s="37">
        <v>4</v>
      </c>
      <c r="B142" s="40" t="s">
        <v>305</v>
      </c>
      <c r="C142" s="40" t="s">
        <v>192</v>
      </c>
      <c r="D142" s="41">
        <v>0</v>
      </c>
      <c r="E142" s="42">
        <v>300</v>
      </c>
      <c r="F142" s="101">
        <v>300</v>
      </c>
    </row>
    <row r="143" spans="1:6" ht="13.5" thickBot="1" x14ac:dyDescent="0.35">
      <c r="A143" s="37">
        <v>4</v>
      </c>
      <c r="B143" s="40" t="s">
        <v>159</v>
      </c>
      <c r="C143" s="40" t="s">
        <v>154</v>
      </c>
      <c r="D143" s="44">
        <v>24</v>
      </c>
      <c r="E143" s="45">
        <v>24</v>
      </c>
      <c r="F143" s="101">
        <v>24</v>
      </c>
    </row>
    <row r="144" spans="1:6" ht="13.5" thickBot="1" x14ac:dyDescent="0.35">
      <c r="A144" s="37">
        <v>4</v>
      </c>
      <c r="B144" s="40" t="s">
        <v>160</v>
      </c>
      <c r="C144" s="40" t="s">
        <v>161</v>
      </c>
      <c r="D144" s="44">
        <v>800</v>
      </c>
      <c r="E144" s="45">
        <v>800</v>
      </c>
      <c r="F144" s="101">
        <v>800</v>
      </c>
    </row>
    <row r="145" spans="1:6" ht="13.5" thickBot="1" x14ac:dyDescent="0.35">
      <c r="A145" s="37">
        <v>4</v>
      </c>
      <c r="B145" s="40" t="s">
        <v>312</v>
      </c>
      <c r="C145" s="40" t="s">
        <v>149</v>
      </c>
      <c r="D145" s="44">
        <v>0</v>
      </c>
      <c r="E145" s="45">
        <v>40</v>
      </c>
      <c r="F145" s="101">
        <v>40</v>
      </c>
    </row>
    <row r="146" spans="1:6" ht="13.5" thickBot="1" x14ac:dyDescent="0.35">
      <c r="A146" s="37">
        <v>4</v>
      </c>
      <c r="B146" s="40" t="s">
        <v>320</v>
      </c>
      <c r="C146" s="40" t="s">
        <v>197</v>
      </c>
      <c r="D146" s="44">
        <v>0</v>
      </c>
      <c r="E146" s="45">
        <v>120</v>
      </c>
      <c r="F146" s="101">
        <v>120</v>
      </c>
    </row>
    <row r="147" spans="1:6" ht="13.5" thickBot="1" x14ac:dyDescent="0.35">
      <c r="A147" s="37">
        <v>4</v>
      </c>
      <c r="B147" s="11" t="s">
        <v>162</v>
      </c>
      <c r="C147" s="40" t="s">
        <v>152</v>
      </c>
      <c r="D147" s="41">
        <v>2000</v>
      </c>
      <c r="E147" s="42">
        <v>2000</v>
      </c>
      <c r="F147" s="100">
        <v>2000</v>
      </c>
    </row>
    <row r="148" spans="1:6" ht="13.5" thickBot="1" x14ac:dyDescent="0.35">
      <c r="A148" s="37">
        <v>4</v>
      </c>
      <c r="B148" s="11" t="s">
        <v>163</v>
      </c>
      <c r="C148" s="40" t="s">
        <v>164</v>
      </c>
      <c r="D148" s="41">
        <v>16400</v>
      </c>
      <c r="E148" s="42">
        <v>16300</v>
      </c>
      <c r="F148" s="100">
        <v>16400</v>
      </c>
    </row>
    <row r="149" spans="1:6" ht="13.5" thickBot="1" x14ac:dyDescent="0.35">
      <c r="A149" s="37">
        <v>4</v>
      </c>
      <c r="B149" s="11" t="s">
        <v>165</v>
      </c>
      <c r="C149" s="40" t="s">
        <v>161</v>
      </c>
      <c r="D149" s="41">
        <v>14000</v>
      </c>
      <c r="E149" s="42">
        <v>14000</v>
      </c>
      <c r="F149" s="100">
        <v>14000</v>
      </c>
    </row>
    <row r="150" spans="1:6" ht="13.5" thickBot="1" x14ac:dyDescent="0.35">
      <c r="A150" s="37">
        <v>4</v>
      </c>
      <c r="B150" s="11" t="s">
        <v>166</v>
      </c>
      <c r="C150" s="40" t="s">
        <v>167</v>
      </c>
      <c r="D150" s="44">
        <v>464</v>
      </c>
      <c r="E150" s="45">
        <v>465</v>
      </c>
      <c r="F150" s="101">
        <v>465</v>
      </c>
    </row>
    <row r="151" spans="1:6" ht="13.5" thickBot="1" x14ac:dyDescent="0.35">
      <c r="A151" s="37">
        <v>4</v>
      </c>
      <c r="B151" s="11" t="s">
        <v>168</v>
      </c>
      <c r="C151" s="40" t="s">
        <v>169</v>
      </c>
      <c r="D151" s="44">
        <v>30</v>
      </c>
      <c r="E151" s="45">
        <v>30</v>
      </c>
      <c r="F151" s="101">
        <v>30</v>
      </c>
    </row>
    <row r="152" spans="1:6" ht="13.5" thickBot="1" x14ac:dyDescent="0.35">
      <c r="A152" s="37">
        <v>4</v>
      </c>
      <c r="B152" s="11" t="s">
        <v>345</v>
      </c>
      <c r="C152" s="40" t="s">
        <v>346</v>
      </c>
      <c r="D152" s="44">
        <v>0</v>
      </c>
      <c r="E152" s="45"/>
      <c r="F152" s="101">
        <v>690</v>
      </c>
    </row>
    <row r="153" spans="1:6" ht="13.5" thickBot="1" x14ac:dyDescent="0.35">
      <c r="A153" s="37">
        <v>4</v>
      </c>
      <c r="B153" s="11" t="s">
        <v>170</v>
      </c>
      <c r="C153" s="40" t="s">
        <v>171</v>
      </c>
      <c r="D153" s="41">
        <v>2436</v>
      </c>
      <c r="E153" s="42">
        <v>2436</v>
      </c>
      <c r="F153" s="100">
        <v>2436</v>
      </c>
    </row>
    <row r="154" spans="1:6" ht="13.5" thickBot="1" x14ac:dyDescent="0.35">
      <c r="A154" s="37">
        <v>4</v>
      </c>
      <c r="B154" s="11" t="s">
        <v>172</v>
      </c>
      <c r="C154" s="40" t="s">
        <v>171</v>
      </c>
      <c r="D154" s="41">
        <v>2215</v>
      </c>
      <c r="E154" s="42">
        <v>2215</v>
      </c>
      <c r="F154" s="100">
        <v>2215</v>
      </c>
    </row>
    <row r="155" spans="1:6" ht="13.5" customHeight="1" thickBot="1" x14ac:dyDescent="0.35">
      <c r="A155" s="37">
        <v>4</v>
      </c>
      <c r="B155" s="11" t="s">
        <v>173</v>
      </c>
      <c r="C155" s="40" t="s">
        <v>171</v>
      </c>
      <c r="D155" s="41">
        <v>1817</v>
      </c>
      <c r="E155" s="42">
        <v>1817</v>
      </c>
      <c r="F155" s="100">
        <v>1817</v>
      </c>
    </row>
    <row r="156" spans="1:6" ht="25.5" thickBot="1" x14ac:dyDescent="0.35">
      <c r="A156" s="37">
        <v>4</v>
      </c>
      <c r="B156" s="11" t="s">
        <v>174</v>
      </c>
      <c r="C156" s="40" t="s">
        <v>175</v>
      </c>
      <c r="D156" s="64">
        <v>1814</v>
      </c>
      <c r="E156" s="56">
        <v>1814</v>
      </c>
      <c r="F156" s="100">
        <v>1814</v>
      </c>
    </row>
    <row r="157" spans="1:6" ht="25.5" thickBot="1" x14ac:dyDescent="0.35">
      <c r="A157" s="37">
        <v>4</v>
      </c>
      <c r="B157" s="11" t="s">
        <v>176</v>
      </c>
      <c r="C157" s="40" t="s">
        <v>171</v>
      </c>
      <c r="D157" s="64">
        <v>2617</v>
      </c>
      <c r="E157" s="56">
        <v>2617</v>
      </c>
      <c r="F157" s="100">
        <v>2617</v>
      </c>
    </row>
    <row r="158" spans="1:6" ht="15" customHeight="1" thickBot="1" x14ac:dyDescent="0.35">
      <c r="A158" s="37">
        <v>4</v>
      </c>
      <c r="B158" s="40" t="s">
        <v>177</v>
      </c>
      <c r="C158" s="40" t="s">
        <v>175</v>
      </c>
      <c r="D158" s="46">
        <v>400</v>
      </c>
      <c r="E158" s="47">
        <v>400</v>
      </c>
      <c r="F158" s="101">
        <v>400</v>
      </c>
    </row>
    <row r="159" spans="1:6" ht="25.5" thickBot="1" x14ac:dyDescent="0.35">
      <c r="A159" s="37">
        <v>4</v>
      </c>
      <c r="B159" s="11" t="s">
        <v>178</v>
      </c>
      <c r="C159" s="11" t="s">
        <v>183</v>
      </c>
      <c r="D159" s="64">
        <v>1580</v>
      </c>
      <c r="E159" s="56">
        <v>1580</v>
      </c>
      <c r="F159" s="100">
        <v>1580</v>
      </c>
    </row>
    <row r="160" spans="1:6" ht="13.5" thickBot="1" x14ac:dyDescent="0.35">
      <c r="A160" s="37">
        <v>4</v>
      </c>
      <c r="B160" s="11" t="s">
        <v>179</v>
      </c>
      <c r="C160" s="40" t="s">
        <v>171</v>
      </c>
      <c r="D160" s="44">
        <v>737</v>
      </c>
      <c r="E160" s="45">
        <v>737</v>
      </c>
      <c r="F160" s="101">
        <v>737</v>
      </c>
    </row>
    <row r="161" spans="1:6" ht="13.5" thickBot="1" x14ac:dyDescent="0.35">
      <c r="A161" s="37">
        <v>4</v>
      </c>
      <c r="B161" s="11" t="s">
        <v>180</v>
      </c>
      <c r="C161" s="40" t="s">
        <v>171</v>
      </c>
      <c r="D161" s="41">
        <v>2377</v>
      </c>
      <c r="E161" s="42">
        <v>2949</v>
      </c>
      <c r="F161" s="100">
        <v>2949</v>
      </c>
    </row>
    <row r="162" spans="1:6" ht="13.5" thickBot="1" x14ac:dyDescent="0.35">
      <c r="A162" s="37">
        <v>4</v>
      </c>
      <c r="B162" s="11" t="s">
        <v>181</v>
      </c>
      <c r="C162" s="40" t="s">
        <v>175</v>
      </c>
      <c r="D162" s="41">
        <v>3580</v>
      </c>
      <c r="E162" s="42">
        <v>3580</v>
      </c>
      <c r="F162" s="100">
        <v>3580</v>
      </c>
    </row>
    <row r="163" spans="1:6" ht="13.5" thickBot="1" x14ac:dyDescent="0.35">
      <c r="A163" s="37">
        <v>4</v>
      </c>
      <c r="B163" s="11" t="s">
        <v>182</v>
      </c>
      <c r="C163" s="40" t="s">
        <v>183</v>
      </c>
      <c r="D163" s="41">
        <v>8536</v>
      </c>
      <c r="E163" s="42">
        <v>8536</v>
      </c>
      <c r="F163" s="100">
        <v>8536</v>
      </c>
    </row>
    <row r="164" spans="1:6" ht="13.5" thickBot="1" x14ac:dyDescent="0.35">
      <c r="A164" s="37">
        <v>4</v>
      </c>
      <c r="B164" s="11" t="s">
        <v>184</v>
      </c>
      <c r="C164" s="40" t="s">
        <v>183</v>
      </c>
      <c r="D164" s="41">
        <v>6861</v>
      </c>
      <c r="E164" s="42">
        <v>6861</v>
      </c>
      <c r="F164" s="100">
        <v>6861</v>
      </c>
    </row>
    <row r="165" spans="1:6" ht="13.5" thickBot="1" x14ac:dyDescent="0.35">
      <c r="A165" s="37">
        <v>4</v>
      </c>
      <c r="B165" s="11" t="s">
        <v>185</v>
      </c>
      <c r="C165" s="40" t="s">
        <v>186</v>
      </c>
      <c r="D165" s="41">
        <v>10211</v>
      </c>
      <c r="E165" s="42">
        <v>10211</v>
      </c>
      <c r="F165" s="100">
        <v>10211</v>
      </c>
    </row>
    <row r="166" spans="1:6" ht="13.5" thickBot="1" x14ac:dyDescent="0.35">
      <c r="A166" s="37">
        <v>4</v>
      </c>
      <c r="B166" s="11" t="s">
        <v>187</v>
      </c>
      <c r="C166" s="40" t="s">
        <v>171</v>
      </c>
      <c r="D166" s="41">
        <v>5550</v>
      </c>
      <c r="E166" s="42">
        <v>5550</v>
      </c>
      <c r="F166" s="100">
        <v>5550</v>
      </c>
    </row>
    <row r="167" spans="1:6" ht="13.5" thickBot="1" x14ac:dyDescent="0.35">
      <c r="A167" s="37">
        <v>4</v>
      </c>
      <c r="B167" s="11" t="s">
        <v>188</v>
      </c>
      <c r="C167" s="40" t="s">
        <v>171</v>
      </c>
      <c r="D167" s="64">
        <v>12443</v>
      </c>
      <c r="E167" s="56">
        <v>12443</v>
      </c>
      <c r="F167" s="100">
        <v>12443</v>
      </c>
    </row>
    <row r="168" spans="1:6" ht="13.5" thickBot="1" x14ac:dyDescent="0.35">
      <c r="A168" s="37">
        <v>4</v>
      </c>
      <c r="B168" s="40" t="s">
        <v>189</v>
      </c>
      <c r="C168" s="40" t="s">
        <v>190</v>
      </c>
      <c r="D168" s="44">
        <v>115</v>
      </c>
      <c r="E168" s="45">
        <v>115</v>
      </c>
      <c r="F168" s="101">
        <v>115</v>
      </c>
    </row>
    <row r="169" spans="1:6" ht="13.5" thickBot="1" x14ac:dyDescent="0.35">
      <c r="A169" s="37">
        <v>4</v>
      </c>
      <c r="B169" s="40" t="s">
        <v>191</v>
      </c>
      <c r="C169" s="40" t="s">
        <v>192</v>
      </c>
      <c r="D169" s="41">
        <v>1000</v>
      </c>
      <c r="E169" s="42">
        <v>1000</v>
      </c>
      <c r="F169" s="100">
        <v>1000</v>
      </c>
    </row>
    <row r="170" spans="1:6" ht="13.5" thickBot="1" x14ac:dyDescent="0.35">
      <c r="A170" s="37">
        <v>4</v>
      </c>
      <c r="B170" s="40" t="s">
        <v>193</v>
      </c>
      <c r="C170" s="40" t="s">
        <v>175</v>
      </c>
      <c r="D170" s="41">
        <v>5000</v>
      </c>
      <c r="E170" s="42">
        <v>5000</v>
      </c>
      <c r="F170" s="100">
        <v>5240</v>
      </c>
    </row>
    <row r="171" spans="1:6" ht="13.5" thickBot="1" x14ac:dyDescent="0.35">
      <c r="A171" s="37">
        <v>4</v>
      </c>
      <c r="B171" s="40" t="s">
        <v>194</v>
      </c>
      <c r="C171" s="40" t="s">
        <v>161</v>
      </c>
      <c r="D171" s="44">
        <v>820</v>
      </c>
      <c r="E171" s="45">
        <v>820</v>
      </c>
      <c r="F171" s="101">
        <v>820</v>
      </c>
    </row>
    <row r="172" spans="1:6" ht="13.5" thickBot="1" x14ac:dyDescent="0.35">
      <c r="A172" s="37">
        <v>4</v>
      </c>
      <c r="B172" s="40" t="s">
        <v>195</v>
      </c>
      <c r="C172" s="40" t="s">
        <v>186</v>
      </c>
      <c r="D172" s="41">
        <v>1290</v>
      </c>
      <c r="E172" s="42">
        <v>1746</v>
      </c>
      <c r="F172" s="100">
        <v>1746</v>
      </c>
    </row>
    <row r="173" spans="1:6" ht="13.5" thickBot="1" x14ac:dyDescent="0.35">
      <c r="A173" s="37">
        <v>4</v>
      </c>
      <c r="B173" s="40" t="s">
        <v>319</v>
      </c>
      <c r="C173" s="40" t="s">
        <v>197</v>
      </c>
      <c r="D173" s="41">
        <v>0</v>
      </c>
      <c r="E173" s="42">
        <v>420</v>
      </c>
      <c r="F173" s="101">
        <v>420</v>
      </c>
    </row>
    <row r="174" spans="1:6" ht="13.5" thickBot="1" x14ac:dyDescent="0.35">
      <c r="A174" s="37">
        <v>4</v>
      </c>
      <c r="B174" s="40" t="s">
        <v>196</v>
      </c>
      <c r="C174" s="40" t="s">
        <v>197</v>
      </c>
      <c r="D174" s="41">
        <v>6300</v>
      </c>
      <c r="E174" s="42">
        <v>7300</v>
      </c>
      <c r="F174" s="100">
        <v>7300</v>
      </c>
    </row>
    <row r="175" spans="1:6" ht="13.5" thickBot="1" x14ac:dyDescent="0.35">
      <c r="A175" s="37">
        <v>4</v>
      </c>
      <c r="B175" s="40" t="s">
        <v>334</v>
      </c>
      <c r="C175" s="40" t="s">
        <v>198</v>
      </c>
      <c r="D175" s="44">
        <v>178</v>
      </c>
      <c r="E175" s="45">
        <v>178</v>
      </c>
      <c r="F175" s="101">
        <v>178</v>
      </c>
    </row>
    <row r="176" spans="1:6" ht="13.5" thickBot="1" x14ac:dyDescent="0.35">
      <c r="A176" s="37">
        <v>4</v>
      </c>
      <c r="B176" s="40" t="s">
        <v>199</v>
      </c>
      <c r="C176" s="40" t="s">
        <v>197</v>
      </c>
      <c r="D176" s="41">
        <v>7000</v>
      </c>
      <c r="E176" s="42">
        <v>10500</v>
      </c>
      <c r="F176" s="100">
        <v>10500</v>
      </c>
    </row>
    <row r="177" spans="1:6" ht="13.5" thickBot="1" x14ac:dyDescent="0.35">
      <c r="A177" s="37">
        <v>4</v>
      </c>
      <c r="B177" s="40" t="s">
        <v>200</v>
      </c>
      <c r="C177" s="40" t="s">
        <v>198</v>
      </c>
      <c r="D177" s="41">
        <v>2380</v>
      </c>
      <c r="E177" s="42">
        <v>2480</v>
      </c>
      <c r="F177" s="100">
        <v>2480</v>
      </c>
    </row>
    <row r="178" spans="1:6" ht="13.5" thickBot="1" x14ac:dyDescent="0.35">
      <c r="A178" s="37">
        <v>4</v>
      </c>
      <c r="B178" s="40" t="s">
        <v>201</v>
      </c>
      <c r="C178" s="40" t="s">
        <v>183</v>
      </c>
      <c r="D178" s="41">
        <v>2380</v>
      </c>
      <c r="E178" s="42">
        <v>2877</v>
      </c>
      <c r="F178" s="100">
        <v>3037</v>
      </c>
    </row>
    <row r="179" spans="1:6" ht="13.5" thickBot="1" x14ac:dyDescent="0.35">
      <c r="A179" s="37">
        <v>4</v>
      </c>
      <c r="B179" s="40" t="s">
        <v>202</v>
      </c>
      <c r="C179" s="40" t="s">
        <v>203</v>
      </c>
      <c r="D179" s="64">
        <v>2200</v>
      </c>
      <c r="E179" s="56">
        <v>2263</v>
      </c>
      <c r="F179" s="100">
        <v>2263</v>
      </c>
    </row>
    <row r="180" spans="1:6" ht="25.5" thickBot="1" x14ac:dyDescent="0.35">
      <c r="A180" s="37">
        <v>4</v>
      </c>
      <c r="B180" s="11" t="s">
        <v>204</v>
      </c>
      <c r="C180" s="40" t="s">
        <v>183</v>
      </c>
      <c r="D180" s="46">
        <v>190</v>
      </c>
      <c r="E180" s="47">
        <v>190</v>
      </c>
      <c r="F180" s="101">
        <v>190</v>
      </c>
    </row>
    <row r="181" spans="1:6" ht="13.5" thickBot="1" x14ac:dyDescent="0.35">
      <c r="A181" s="37">
        <v>4</v>
      </c>
      <c r="B181" s="11" t="s">
        <v>294</v>
      </c>
      <c r="C181" s="40" t="s">
        <v>158</v>
      </c>
      <c r="D181" s="46">
        <v>0</v>
      </c>
      <c r="E181" s="47">
        <v>139</v>
      </c>
      <c r="F181" s="101">
        <v>139</v>
      </c>
    </row>
    <row r="182" spans="1:6" ht="13.5" thickBot="1" x14ac:dyDescent="0.35">
      <c r="A182" s="37">
        <v>4</v>
      </c>
      <c r="B182" s="40" t="s">
        <v>205</v>
      </c>
      <c r="C182" s="40" t="s">
        <v>197</v>
      </c>
      <c r="D182" s="46">
        <v>80</v>
      </c>
      <c r="E182" s="47">
        <v>387</v>
      </c>
      <c r="F182" s="101">
        <v>387</v>
      </c>
    </row>
    <row r="183" spans="1:6" ht="13.5" thickBot="1" x14ac:dyDescent="0.35">
      <c r="A183" s="37">
        <v>4</v>
      </c>
      <c r="B183" s="40" t="s">
        <v>206</v>
      </c>
      <c r="C183" s="40" t="s">
        <v>161</v>
      </c>
      <c r="D183" s="64">
        <v>2250</v>
      </c>
      <c r="E183" s="56">
        <v>2250</v>
      </c>
      <c r="F183" s="100">
        <v>2250</v>
      </c>
    </row>
    <row r="184" spans="1:6" ht="13.5" thickBot="1" x14ac:dyDescent="0.35">
      <c r="A184" s="37">
        <v>4</v>
      </c>
      <c r="B184" s="40" t="s">
        <v>207</v>
      </c>
      <c r="C184" s="40" t="s">
        <v>208</v>
      </c>
      <c r="D184" s="46">
        <v>750</v>
      </c>
      <c r="E184" s="47">
        <v>750</v>
      </c>
      <c r="F184" s="101">
        <v>750</v>
      </c>
    </row>
    <row r="185" spans="1:6" ht="13.5" thickBot="1" x14ac:dyDescent="0.35">
      <c r="A185" s="37">
        <v>4</v>
      </c>
      <c r="B185" s="40" t="s">
        <v>209</v>
      </c>
      <c r="C185" s="40" t="s">
        <v>210</v>
      </c>
      <c r="D185" s="46">
        <v>760</v>
      </c>
      <c r="E185" s="47">
        <v>760</v>
      </c>
      <c r="F185" s="101">
        <v>760</v>
      </c>
    </row>
    <row r="186" spans="1:6" ht="13.5" thickBot="1" x14ac:dyDescent="0.35">
      <c r="A186" s="37">
        <v>4</v>
      </c>
      <c r="B186" s="40" t="s">
        <v>211</v>
      </c>
      <c r="C186" s="40" t="s">
        <v>169</v>
      </c>
      <c r="D186" s="46">
        <v>30</v>
      </c>
      <c r="E186" s="47">
        <v>30</v>
      </c>
      <c r="F186" s="101">
        <v>30</v>
      </c>
    </row>
    <row r="187" spans="1:6" ht="13.5" thickBot="1" x14ac:dyDescent="0.35">
      <c r="A187" s="37">
        <v>4</v>
      </c>
      <c r="B187" s="40" t="s">
        <v>212</v>
      </c>
      <c r="C187" s="40" t="s">
        <v>210</v>
      </c>
      <c r="D187" s="46">
        <v>730</v>
      </c>
      <c r="E187" s="47">
        <v>736</v>
      </c>
      <c r="F187" s="101">
        <v>736</v>
      </c>
    </row>
    <row r="188" spans="1:6" ht="13.5" thickBot="1" x14ac:dyDescent="0.35">
      <c r="A188" s="37">
        <v>4</v>
      </c>
      <c r="B188" s="11" t="s">
        <v>213</v>
      </c>
      <c r="C188" s="40" t="s">
        <v>203</v>
      </c>
      <c r="D188" s="46">
        <v>0</v>
      </c>
      <c r="E188" s="47">
        <v>800</v>
      </c>
      <c r="F188" s="101">
        <v>800</v>
      </c>
    </row>
    <row r="189" spans="1:6" ht="13.5" thickBot="1" x14ac:dyDescent="0.35">
      <c r="A189" s="37">
        <v>4</v>
      </c>
      <c r="B189" s="11" t="s">
        <v>317</v>
      </c>
      <c r="C189" s="40" t="s">
        <v>161</v>
      </c>
      <c r="D189" s="46">
        <v>0</v>
      </c>
      <c r="E189" s="47">
        <v>75</v>
      </c>
      <c r="F189" s="101">
        <v>75</v>
      </c>
    </row>
    <row r="190" spans="1:6" ht="13.5" thickBot="1" x14ac:dyDescent="0.35">
      <c r="A190" s="37">
        <v>4</v>
      </c>
      <c r="B190" s="11" t="s">
        <v>335</v>
      </c>
      <c r="C190" s="40" t="s">
        <v>192</v>
      </c>
      <c r="D190" s="46">
        <v>0</v>
      </c>
      <c r="E190" s="47">
        <v>0</v>
      </c>
      <c r="F190" s="101">
        <v>160</v>
      </c>
    </row>
    <row r="191" spans="1:6" ht="13.5" thickBot="1" x14ac:dyDescent="0.35">
      <c r="A191" s="37">
        <v>5</v>
      </c>
      <c r="B191" s="40" t="s">
        <v>214</v>
      </c>
      <c r="C191" s="40" t="s">
        <v>215</v>
      </c>
      <c r="D191" s="46">
        <v>87</v>
      </c>
      <c r="E191" s="47">
        <v>87</v>
      </c>
      <c r="F191" s="101">
        <v>87</v>
      </c>
    </row>
    <row r="192" spans="1:6" ht="13.5" thickBot="1" x14ac:dyDescent="0.35">
      <c r="A192" s="37">
        <v>5</v>
      </c>
      <c r="B192" s="40" t="s">
        <v>216</v>
      </c>
      <c r="C192" s="40" t="s">
        <v>217</v>
      </c>
      <c r="D192" s="46">
        <v>516</v>
      </c>
      <c r="E192" s="47">
        <v>516</v>
      </c>
      <c r="F192" s="101">
        <v>516</v>
      </c>
    </row>
    <row r="193" spans="1:7" ht="13.5" thickBot="1" x14ac:dyDescent="0.35">
      <c r="A193" s="39">
        <v>5</v>
      </c>
      <c r="B193" s="40" t="s">
        <v>339</v>
      </c>
      <c r="C193" s="40" t="s">
        <v>235</v>
      </c>
      <c r="D193" s="46">
        <v>0</v>
      </c>
      <c r="E193" s="47"/>
      <c r="F193" s="101">
        <v>330</v>
      </c>
    </row>
    <row r="194" spans="1:7" ht="13.5" thickBot="1" x14ac:dyDescent="0.35">
      <c r="A194" s="37">
        <v>5</v>
      </c>
      <c r="B194" s="40" t="s">
        <v>218</v>
      </c>
      <c r="C194" s="40" t="s">
        <v>219</v>
      </c>
      <c r="D194" s="46">
        <v>0</v>
      </c>
      <c r="E194" s="58">
        <v>4508</v>
      </c>
      <c r="F194" s="103">
        <v>4644</v>
      </c>
    </row>
    <row r="195" spans="1:7" ht="13.5" thickBot="1" x14ac:dyDescent="0.35">
      <c r="A195" s="37">
        <v>5</v>
      </c>
      <c r="B195" s="40" t="s">
        <v>220</v>
      </c>
      <c r="C195" s="40" t="s">
        <v>221</v>
      </c>
      <c r="D195" s="64">
        <v>11811</v>
      </c>
      <c r="E195" s="56">
        <v>12126</v>
      </c>
      <c r="F195" s="105">
        <v>15333</v>
      </c>
    </row>
    <row r="196" spans="1:7" ht="13.5" thickBot="1" x14ac:dyDescent="0.35">
      <c r="A196" s="37">
        <v>5</v>
      </c>
      <c r="B196" s="40" t="s">
        <v>222</v>
      </c>
      <c r="C196" s="40" t="s">
        <v>221</v>
      </c>
      <c r="D196" s="46">
        <v>225</v>
      </c>
      <c r="E196" s="47">
        <v>159</v>
      </c>
      <c r="F196" s="101">
        <v>232</v>
      </c>
    </row>
    <row r="197" spans="1:7" ht="13.5" thickBot="1" x14ac:dyDescent="0.35">
      <c r="A197" s="37">
        <v>5</v>
      </c>
      <c r="B197" s="40" t="s">
        <v>223</v>
      </c>
      <c r="C197" s="40" t="s">
        <v>219</v>
      </c>
      <c r="D197" s="46">
        <v>520</v>
      </c>
      <c r="E197" s="47">
        <v>520</v>
      </c>
      <c r="F197" s="101">
        <v>520</v>
      </c>
    </row>
    <row r="198" spans="1:7" ht="13.5" thickBot="1" x14ac:dyDescent="0.35">
      <c r="A198" s="37">
        <v>5</v>
      </c>
      <c r="B198" s="11" t="s">
        <v>278</v>
      </c>
      <c r="C198" s="40" t="s">
        <v>233</v>
      </c>
      <c r="D198" s="46">
        <v>0</v>
      </c>
      <c r="E198" s="56">
        <v>1375</v>
      </c>
      <c r="F198" s="100">
        <v>1375</v>
      </c>
    </row>
    <row r="199" spans="1:7" ht="13.5" thickBot="1" x14ac:dyDescent="0.35">
      <c r="A199" s="37">
        <v>5</v>
      </c>
      <c r="B199" s="11" t="s">
        <v>343</v>
      </c>
      <c r="C199" s="40" t="s">
        <v>289</v>
      </c>
      <c r="D199" s="46">
        <v>0</v>
      </c>
      <c r="E199" s="56"/>
      <c r="F199" s="101">
        <v>175</v>
      </c>
    </row>
    <row r="200" spans="1:7" ht="13.5" thickBot="1" x14ac:dyDescent="0.35">
      <c r="A200" s="37">
        <v>5</v>
      </c>
      <c r="B200" s="40" t="s">
        <v>224</v>
      </c>
      <c r="C200" s="40" t="s">
        <v>225</v>
      </c>
      <c r="D200" s="46">
        <v>72</v>
      </c>
      <c r="E200" s="47">
        <v>72</v>
      </c>
      <c r="F200" s="101">
        <v>72</v>
      </c>
    </row>
    <row r="201" spans="1:7" ht="13.5" thickBot="1" x14ac:dyDescent="0.35">
      <c r="A201" s="37">
        <v>5</v>
      </c>
      <c r="B201" s="40" t="s">
        <v>226</v>
      </c>
      <c r="C201" s="40" t="s">
        <v>227</v>
      </c>
      <c r="D201" s="46">
        <v>499</v>
      </c>
      <c r="E201" s="47">
        <v>539</v>
      </c>
      <c r="F201" s="105">
        <v>1450</v>
      </c>
    </row>
    <row r="202" spans="1:7" ht="13.5" thickBot="1" x14ac:dyDescent="0.35">
      <c r="A202" s="37">
        <v>5</v>
      </c>
      <c r="B202" s="40" t="s">
        <v>288</v>
      </c>
      <c r="C202" s="40" t="s">
        <v>289</v>
      </c>
      <c r="D202" s="46">
        <v>0</v>
      </c>
      <c r="E202" s="47">
        <v>105</v>
      </c>
      <c r="F202" s="104">
        <v>0</v>
      </c>
      <c r="G202" s="76"/>
    </row>
    <row r="203" spans="1:7" ht="13.5" thickBot="1" x14ac:dyDescent="0.35">
      <c r="A203" s="37">
        <v>5</v>
      </c>
      <c r="B203" s="40" t="s">
        <v>228</v>
      </c>
      <c r="C203" s="40" t="s">
        <v>229</v>
      </c>
      <c r="D203" s="64">
        <v>1100</v>
      </c>
      <c r="E203" s="56">
        <v>1100</v>
      </c>
      <c r="F203" s="100">
        <v>1100</v>
      </c>
    </row>
    <row r="204" spans="1:7" ht="13.5" thickBot="1" x14ac:dyDescent="0.35">
      <c r="A204" s="37">
        <v>5</v>
      </c>
      <c r="B204" s="40" t="s">
        <v>290</v>
      </c>
      <c r="C204" s="40" t="s">
        <v>235</v>
      </c>
      <c r="D204" s="46">
        <v>0</v>
      </c>
      <c r="E204" s="47">
        <v>512</v>
      </c>
      <c r="F204" s="101">
        <v>512</v>
      </c>
    </row>
    <row r="205" spans="1:7" ht="13.5" thickBot="1" x14ac:dyDescent="0.35">
      <c r="A205" s="37">
        <v>5</v>
      </c>
      <c r="B205" s="40" t="s">
        <v>230</v>
      </c>
      <c r="C205" s="40" t="s">
        <v>221</v>
      </c>
      <c r="D205" s="64">
        <v>1047</v>
      </c>
      <c r="E205" s="56">
        <v>1047</v>
      </c>
      <c r="F205" s="100">
        <v>1047</v>
      </c>
    </row>
    <row r="206" spans="1:7" ht="13.5" thickBot="1" x14ac:dyDescent="0.35">
      <c r="A206" s="37">
        <v>5</v>
      </c>
      <c r="B206" s="40" t="s">
        <v>231</v>
      </c>
      <c r="C206" s="40" t="s">
        <v>221</v>
      </c>
      <c r="D206" s="46">
        <v>190</v>
      </c>
      <c r="E206" s="47">
        <v>190</v>
      </c>
      <c r="F206" s="101">
        <v>190</v>
      </c>
    </row>
    <row r="207" spans="1:7" ht="13.5" thickBot="1" x14ac:dyDescent="0.35">
      <c r="A207" s="37">
        <v>5</v>
      </c>
      <c r="B207" s="40" t="s">
        <v>232</v>
      </c>
      <c r="C207" s="40" t="s">
        <v>233</v>
      </c>
      <c r="D207" s="64">
        <v>2741</v>
      </c>
      <c r="E207" s="56">
        <v>2741</v>
      </c>
      <c r="F207" s="100">
        <v>2741</v>
      </c>
    </row>
    <row r="208" spans="1:7" ht="13.5" thickBot="1" x14ac:dyDescent="0.35">
      <c r="A208" s="37">
        <v>5</v>
      </c>
      <c r="B208" s="40" t="s">
        <v>234</v>
      </c>
      <c r="C208" s="40" t="s">
        <v>235</v>
      </c>
      <c r="D208" s="46">
        <v>265</v>
      </c>
      <c r="E208" s="47">
        <v>265</v>
      </c>
      <c r="F208" s="101">
        <v>567</v>
      </c>
    </row>
    <row r="209" spans="1:7" ht="12.75" customHeight="1" x14ac:dyDescent="0.3">
      <c r="A209" s="81">
        <v>5</v>
      </c>
      <c r="B209" s="61" t="s">
        <v>236</v>
      </c>
      <c r="C209" s="61" t="s">
        <v>235</v>
      </c>
      <c r="D209" s="82">
        <v>220</v>
      </c>
      <c r="E209" s="83">
        <v>220</v>
      </c>
      <c r="F209" s="106">
        <v>220</v>
      </c>
    </row>
    <row r="210" spans="1:7" ht="12.75" customHeight="1" x14ac:dyDescent="0.3">
      <c r="A210" s="88">
        <v>5</v>
      </c>
      <c r="B210" s="89" t="s">
        <v>351</v>
      </c>
      <c r="C210" s="89" t="s">
        <v>240</v>
      </c>
      <c r="D210" s="90"/>
      <c r="E210" s="91"/>
      <c r="F210" s="102">
        <v>282</v>
      </c>
    </row>
    <row r="211" spans="1:7" s="30" customFormat="1" ht="16" thickBot="1" x14ac:dyDescent="0.3">
      <c r="A211" s="84">
        <v>5</v>
      </c>
      <c r="B211" s="65" t="s">
        <v>325</v>
      </c>
      <c r="C211" s="85" t="s">
        <v>227</v>
      </c>
      <c r="D211" s="86">
        <v>0</v>
      </c>
      <c r="E211" s="87">
        <v>535</v>
      </c>
      <c r="F211" s="107">
        <v>1360</v>
      </c>
    </row>
    <row r="212" spans="1:7" ht="12.75" customHeight="1" thickBot="1" x14ac:dyDescent="0.35">
      <c r="A212" s="37">
        <v>5</v>
      </c>
      <c r="B212" s="11" t="s">
        <v>348</v>
      </c>
      <c r="C212" s="40" t="s">
        <v>221</v>
      </c>
      <c r="D212" s="64">
        <v>1725</v>
      </c>
      <c r="E212" s="56">
        <v>1725</v>
      </c>
      <c r="F212" s="105">
        <v>1765</v>
      </c>
      <c r="G212" s="76"/>
    </row>
    <row r="213" spans="1:7" ht="13.5" thickBot="1" x14ac:dyDescent="0.35">
      <c r="A213" s="37">
        <v>5</v>
      </c>
      <c r="B213" s="11" t="s">
        <v>314</v>
      </c>
      <c r="C213" s="40" t="s">
        <v>315</v>
      </c>
      <c r="D213" s="64">
        <v>0</v>
      </c>
      <c r="E213" s="58">
        <v>255</v>
      </c>
      <c r="F213" s="101">
        <v>255</v>
      </c>
    </row>
    <row r="214" spans="1:7" ht="13.5" thickBot="1" x14ac:dyDescent="0.35">
      <c r="A214" s="37">
        <v>5</v>
      </c>
      <c r="B214" s="40" t="s">
        <v>237</v>
      </c>
      <c r="C214" s="40" t="s">
        <v>238</v>
      </c>
      <c r="D214" s="46">
        <v>984</v>
      </c>
      <c r="E214" s="56">
        <v>1334</v>
      </c>
      <c r="F214" s="100">
        <v>1287</v>
      </c>
    </row>
    <row r="215" spans="1:7" ht="13.5" thickBot="1" x14ac:dyDescent="0.35">
      <c r="A215" s="95">
        <v>5</v>
      </c>
      <c r="B215" s="96" t="s">
        <v>353</v>
      </c>
      <c r="C215" s="96" t="s">
        <v>354</v>
      </c>
      <c r="D215" s="112">
        <v>0</v>
      </c>
      <c r="E215" s="56"/>
      <c r="F215" s="103">
        <v>2000</v>
      </c>
    </row>
    <row r="216" spans="1:7" ht="13.5" thickBot="1" x14ac:dyDescent="0.35">
      <c r="A216" s="37">
        <v>5</v>
      </c>
      <c r="B216" s="40" t="s">
        <v>239</v>
      </c>
      <c r="C216" s="40" t="s">
        <v>240</v>
      </c>
      <c r="D216" s="64">
        <v>2255</v>
      </c>
      <c r="E216" s="56">
        <v>2855</v>
      </c>
      <c r="F216" s="100">
        <v>2891</v>
      </c>
    </row>
    <row r="217" spans="1:7" ht="13.5" thickBot="1" x14ac:dyDescent="0.35">
      <c r="A217" s="37">
        <v>5</v>
      </c>
      <c r="B217" s="40" t="s">
        <v>241</v>
      </c>
      <c r="C217" s="40" t="s">
        <v>242</v>
      </c>
      <c r="D217" s="64">
        <v>1530</v>
      </c>
      <c r="E217" s="56">
        <v>1530</v>
      </c>
      <c r="F217" s="100">
        <v>1530</v>
      </c>
    </row>
    <row r="218" spans="1:7" ht="13.5" thickBot="1" x14ac:dyDescent="0.35">
      <c r="A218" s="37">
        <v>5</v>
      </c>
      <c r="B218" s="40" t="s">
        <v>243</v>
      </c>
      <c r="C218" s="40" t="s">
        <v>233</v>
      </c>
      <c r="D218" s="64">
        <v>4190</v>
      </c>
      <c r="E218" s="56">
        <v>5008</v>
      </c>
      <c r="F218" s="100">
        <v>11690</v>
      </c>
    </row>
    <row r="219" spans="1:7" ht="13.5" thickBot="1" x14ac:dyDescent="0.35">
      <c r="A219" s="37">
        <v>5</v>
      </c>
      <c r="B219" s="40" t="s">
        <v>244</v>
      </c>
      <c r="C219" s="40" t="s">
        <v>219</v>
      </c>
      <c r="D219" s="64">
        <v>3700</v>
      </c>
      <c r="E219" s="56">
        <v>3700</v>
      </c>
      <c r="F219" s="108">
        <v>5400</v>
      </c>
      <c r="G219" s="76"/>
    </row>
    <row r="220" spans="1:7" ht="13.5" thickBot="1" x14ac:dyDescent="0.35">
      <c r="A220" s="37">
        <v>5</v>
      </c>
      <c r="B220" s="93" t="s">
        <v>347</v>
      </c>
      <c r="C220" s="93" t="s">
        <v>219</v>
      </c>
      <c r="D220" s="94">
        <v>0</v>
      </c>
      <c r="E220" s="75"/>
      <c r="F220" s="105">
        <v>1006</v>
      </c>
      <c r="G220" s="76"/>
    </row>
    <row r="221" spans="1:7" ht="13.5" thickBot="1" x14ac:dyDescent="0.35">
      <c r="A221" s="37">
        <v>5</v>
      </c>
      <c r="B221" s="40" t="s">
        <v>291</v>
      </c>
      <c r="C221" s="40" t="s">
        <v>235</v>
      </c>
      <c r="D221" s="64">
        <v>0</v>
      </c>
      <c r="E221" s="56">
        <v>346</v>
      </c>
      <c r="F221" s="104">
        <v>0</v>
      </c>
      <c r="G221" s="76"/>
    </row>
    <row r="222" spans="1:7" ht="13.5" thickBot="1" x14ac:dyDescent="0.35">
      <c r="A222" s="37">
        <v>5</v>
      </c>
      <c r="B222" s="40" t="s">
        <v>326</v>
      </c>
      <c r="C222" s="40" t="s">
        <v>266</v>
      </c>
      <c r="D222" s="64">
        <v>0</v>
      </c>
      <c r="E222" s="56">
        <v>215</v>
      </c>
      <c r="F222" s="101">
        <v>215</v>
      </c>
    </row>
    <row r="223" spans="1:7" ht="13.5" thickBot="1" x14ac:dyDescent="0.35">
      <c r="A223" s="37">
        <v>5</v>
      </c>
      <c r="B223" s="40" t="s">
        <v>316</v>
      </c>
      <c r="C223" s="40" t="s">
        <v>225</v>
      </c>
      <c r="D223" s="64">
        <v>0</v>
      </c>
      <c r="E223" s="56">
        <v>70</v>
      </c>
      <c r="F223" s="101">
        <v>70</v>
      </c>
    </row>
    <row r="224" spans="1:7" ht="15.75" customHeight="1" thickBot="1" x14ac:dyDescent="0.35">
      <c r="A224" s="37">
        <v>5</v>
      </c>
      <c r="B224" s="40" t="s">
        <v>245</v>
      </c>
      <c r="C224" s="40" t="s">
        <v>238</v>
      </c>
      <c r="D224" s="64">
        <v>2000</v>
      </c>
      <c r="E224" s="56">
        <v>2120</v>
      </c>
      <c r="F224" s="100">
        <v>2120</v>
      </c>
    </row>
    <row r="225" spans="1:8" ht="13.5" thickBot="1" x14ac:dyDescent="0.35">
      <c r="A225" s="37">
        <v>5</v>
      </c>
      <c r="B225" s="11" t="s">
        <v>246</v>
      </c>
      <c r="C225" s="40" t="s">
        <v>247</v>
      </c>
      <c r="D225" s="46">
        <v>650</v>
      </c>
      <c r="E225" s="47">
        <v>650</v>
      </c>
      <c r="F225" s="101">
        <v>650</v>
      </c>
    </row>
    <row r="226" spans="1:8" ht="13.5" thickBot="1" x14ac:dyDescent="0.35">
      <c r="A226" s="37">
        <v>5</v>
      </c>
      <c r="B226" s="40" t="s">
        <v>248</v>
      </c>
      <c r="C226" s="40" t="s">
        <v>225</v>
      </c>
      <c r="D226" s="64">
        <v>6400</v>
      </c>
      <c r="E226" s="56">
        <v>5600</v>
      </c>
      <c r="F226" s="100">
        <v>5600</v>
      </c>
    </row>
    <row r="227" spans="1:8" ht="13.5" thickBot="1" x14ac:dyDescent="0.35">
      <c r="A227" s="37">
        <v>5</v>
      </c>
      <c r="B227" s="40" t="s">
        <v>297</v>
      </c>
      <c r="C227" s="40" t="s">
        <v>225</v>
      </c>
      <c r="D227" s="64">
        <v>0</v>
      </c>
      <c r="E227" s="56">
        <v>2614</v>
      </c>
      <c r="F227" s="100">
        <v>2614</v>
      </c>
    </row>
    <row r="228" spans="1:8" ht="13.5" thickBot="1" x14ac:dyDescent="0.35">
      <c r="A228" s="37">
        <v>5</v>
      </c>
      <c r="B228" s="40" t="s">
        <v>249</v>
      </c>
      <c r="C228" s="40" t="s">
        <v>250</v>
      </c>
      <c r="D228" s="64">
        <v>2754</v>
      </c>
      <c r="E228" s="56">
        <v>2754</v>
      </c>
      <c r="F228" s="100">
        <v>2754</v>
      </c>
    </row>
    <row r="229" spans="1:8" ht="13.5" thickBot="1" x14ac:dyDescent="0.35">
      <c r="A229" s="37">
        <v>5</v>
      </c>
      <c r="B229" s="40" t="s">
        <v>251</v>
      </c>
      <c r="C229" s="40" t="s">
        <v>250</v>
      </c>
      <c r="D229" s="64">
        <v>6105</v>
      </c>
      <c r="E229" s="56">
        <v>6105</v>
      </c>
      <c r="F229" s="100">
        <v>6105</v>
      </c>
    </row>
    <row r="230" spans="1:8" ht="13.5" thickBot="1" x14ac:dyDescent="0.35">
      <c r="A230" s="37">
        <v>5</v>
      </c>
      <c r="B230" s="40" t="s">
        <v>252</v>
      </c>
      <c r="C230" s="40" t="s">
        <v>250</v>
      </c>
      <c r="D230" s="64">
        <v>4385</v>
      </c>
      <c r="E230" s="56">
        <v>4385</v>
      </c>
      <c r="F230" s="100">
        <v>4385</v>
      </c>
    </row>
    <row r="231" spans="1:8" ht="13.5" thickBot="1" x14ac:dyDescent="0.35">
      <c r="A231" s="37">
        <v>5</v>
      </c>
      <c r="B231" s="40" t="s">
        <v>253</v>
      </c>
      <c r="C231" s="40" t="s">
        <v>250</v>
      </c>
      <c r="D231" s="64">
        <v>2824</v>
      </c>
      <c r="E231" s="56">
        <v>2824</v>
      </c>
      <c r="F231" s="100">
        <v>2824</v>
      </c>
    </row>
    <row r="232" spans="1:8" ht="13.5" thickBot="1" x14ac:dyDescent="0.35">
      <c r="A232" s="37">
        <v>5</v>
      </c>
      <c r="B232" s="40" t="s">
        <v>254</v>
      </c>
      <c r="C232" s="40" t="s">
        <v>250</v>
      </c>
      <c r="D232" s="64">
        <v>2520</v>
      </c>
      <c r="E232" s="56">
        <v>2520</v>
      </c>
      <c r="F232" s="100">
        <v>2520</v>
      </c>
    </row>
    <row r="233" spans="1:8" ht="13.5" thickBot="1" x14ac:dyDescent="0.35">
      <c r="A233" s="37">
        <v>5</v>
      </c>
      <c r="B233" s="40" t="s">
        <v>255</v>
      </c>
      <c r="C233" s="40" t="s">
        <v>151</v>
      </c>
      <c r="D233" s="64">
        <v>1610</v>
      </c>
      <c r="E233" s="56">
        <v>1610</v>
      </c>
      <c r="F233" s="100">
        <v>1610</v>
      </c>
    </row>
    <row r="234" spans="1:8" ht="13.5" thickBot="1" x14ac:dyDescent="0.35">
      <c r="A234" s="37">
        <v>5</v>
      </c>
      <c r="B234" s="40" t="s">
        <v>296</v>
      </c>
      <c r="C234" s="40" t="s">
        <v>235</v>
      </c>
      <c r="D234" s="64">
        <v>0</v>
      </c>
      <c r="E234" s="56">
        <v>70</v>
      </c>
      <c r="F234" s="101">
        <v>70</v>
      </c>
    </row>
    <row r="235" spans="1:8" ht="13.5" thickBot="1" x14ac:dyDescent="0.35">
      <c r="A235" s="37">
        <v>5</v>
      </c>
      <c r="B235" s="40" t="s">
        <v>256</v>
      </c>
      <c r="C235" s="40" t="s">
        <v>227</v>
      </c>
      <c r="D235" s="46">
        <v>736</v>
      </c>
      <c r="E235" s="47">
        <v>736</v>
      </c>
      <c r="F235" s="101">
        <v>736</v>
      </c>
    </row>
    <row r="236" spans="1:8" ht="13.5" thickBot="1" x14ac:dyDescent="0.35">
      <c r="A236" s="37">
        <v>5</v>
      </c>
      <c r="B236" s="40" t="s">
        <v>257</v>
      </c>
      <c r="C236" s="40" t="s">
        <v>247</v>
      </c>
      <c r="D236" s="64">
        <v>7690</v>
      </c>
      <c r="E236" s="56">
        <v>7690</v>
      </c>
      <c r="F236" s="100">
        <v>7690</v>
      </c>
    </row>
    <row r="237" spans="1:8" ht="13.5" thickBot="1" x14ac:dyDescent="0.35">
      <c r="A237" s="37">
        <v>5</v>
      </c>
      <c r="B237" s="40" t="s">
        <v>258</v>
      </c>
      <c r="C237" s="40" t="s">
        <v>259</v>
      </c>
      <c r="D237" s="46">
        <v>0</v>
      </c>
      <c r="E237" s="56">
        <v>3800</v>
      </c>
      <c r="F237" s="100">
        <v>3800</v>
      </c>
      <c r="H237" s="13"/>
    </row>
    <row r="238" spans="1:8" ht="13.5" thickBot="1" x14ac:dyDescent="0.35">
      <c r="A238" s="37">
        <v>5</v>
      </c>
      <c r="B238" s="40" t="s">
        <v>260</v>
      </c>
      <c r="C238" s="40" t="s">
        <v>259</v>
      </c>
      <c r="D238" s="64">
        <v>1000</v>
      </c>
      <c r="E238" s="56">
        <v>1000</v>
      </c>
      <c r="F238" s="100">
        <v>1000</v>
      </c>
    </row>
    <row r="239" spans="1:8" ht="13.5" thickBot="1" x14ac:dyDescent="0.35">
      <c r="A239" s="37">
        <v>5</v>
      </c>
      <c r="B239" s="40" t="s">
        <v>261</v>
      </c>
      <c r="C239" s="40" t="s">
        <v>215</v>
      </c>
      <c r="D239" s="46">
        <v>950</v>
      </c>
      <c r="E239" s="47">
        <v>950</v>
      </c>
      <c r="F239" s="101">
        <v>950</v>
      </c>
    </row>
    <row r="240" spans="1:8" ht="13.5" thickBot="1" x14ac:dyDescent="0.35">
      <c r="A240" s="37">
        <v>5</v>
      </c>
      <c r="B240" s="40" t="s">
        <v>262</v>
      </c>
      <c r="C240" s="40" t="s">
        <v>225</v>
      </c>
      <c r="D240" s="46">
        <v>840</v>
      </c>
      <c r="E240" s="47">
        <v>840</v>
      </c>
      <c r="F240" s="101">
        <v>840</v>
      </c>
    </row>
    <row r="241" spans="1:6" ht="13.5" thickBot="1" x14ac:dyDescent="0.35">
      <c r="A241" s="37">
        <v>5</v>
      </c>
      <c r="B241" s="40" t="s">
        <v>263</v>
      </c>
      <c r="C241" s="40" t="s">
        <v>238</v>
      </c>
      <c r="D241" s="46">
        <v>385</v>
      </c>
      <c r="E241" s="47">
        <v>385</v>
      </c>
      <c r="F241" s="101">
        <v>385</v>
      </c>
    </row>
    <row r="242" spans="1:6" ht="13.5" thickBot="1" x14ac:dyDescent="0.35">
      <c r="A242" s="37">
        <v>5</v>
      </c>
      <c r="B242" s="40" t="s">
        <v>264</v>
      </c>
      <c r="C242" s="40" t="s">
        <v>221</v>
      </c>
      <c r="D242" s="46">
        <v>70</v>
      </c>
      <c r="E242" s="47">
        <v>70</v>
      </c>
      <c r="F242" s="104">
        <v>100</v>
      </c>
    </row>
    <row r="243" spans="1:6" ht="13.5" thickBot="1" x14ac:dyDescent="0.35">
      <c r="A243" s="37">
        <v>5</v>
      </c>
      <c r="B243" s="40" t="s">
        <v>265</v>
      </c>
      <c r="C243" s="40" t="s">
        <v>266</v>
      </c>
      <c r="D243" s="64">
        <v>2580</v>
      </c>
      <c r="E243" s="56">
        <v>2580</v>
      </c>
      <c r="F243" s="100">
        <v>2580</v>
      </c>
    </row>
    <row r="244" spans="1:6" ht="13.5" thickBot="1" x14ac:dyDescent="0.35">
      <c r="A244" s="37">
        <v>5</v>
      </c>
      <c r="B244" s="40" t="s">
        <v>267</v>
      </c>
      <c r="C244" s="40" t="s">
        <v>242</v>
      </c>
      <c r="D244" s="64">
        <v>4995</v>
      </c>
      <c r="E244" s="56">
        <v>4995</v>
      </c>
      <c r="F244" s="103">
        <v>5974</v>
      </c>
    </row>
    <row r="245" spans="1:6" ht="13.5" thickBot="1" x14ac:dyDescent="0.35">
      <c r="A245" s="37">
        <v>5</v>
      </c>
      <c r="B245" s="40" t="s">
        <v>268</v>
      </c>
      <c r="C245" s="40" t="s">
        <v>240</v>
      </c>
      <c r="D245" s="64">
        <v>4784</v>
      </c>
      <c r="E245" s="56">
        <v>4784</v>
      </c>
      <c r="F245" s="100">
        <v>4784</v>
      </c>
    </row>
    <row r="246" spans="1:6" ht="13.5" thickBot="1" x14ac:dyDescent="0.35">
      <c r="A246" s="37">
        <v>5</v>
      </c>
      <c r="B246" s="40" t="s">
        <v>269</v>
      </c>
      <c r="C246" s="40" t="s">
        <v>240</v>
      </c>
      <c r="D246" s="66">
        <v>2800</v>
      </c>
      <c r="E246" s="56">
        <v>2800</v>
      </c>
      <c r="F246" s="100">
        <v>6202</v>
      </c>
    </row>
    <row r="247" spans="1:6" ht="13.5" thickBot="1" x14ac:dyDescent="0.35">
      <c r="A247" s="37">
        <v>5</v>
      </c>
      <c r="B247" s="40" t="s">
        <v>270</v>
      </c>
      <c r="C247" s="67" t="s">
        <v>271</v>
      </c>
      <c r="D247" s="68">
        <v>1800</v>
      </c>
      <c r="E247" s="56">
        <v>1800</v>
      </c>
      <c r="F247" s="100">
        <v>1800</v>
      </c>
    </row>
    <row r="248" spans="1:6" ht="13.5" thickBot="1" x14ac:dyDescent="0.35">
      <c r="A248" s="37">
        <v>5</v>
      </c>
      <c r="B248" s="69" t="s">
        <v>272</v>
      </c>
      <c r="C248" s="70" t="s">
        <v>273</v>
      </c>
      <c r="D248" s="71">
        <v>675</v>
      </c>
      <c r="E248" s="47">
        <v>675</v>
      </c>
      <c r="F248" s="101">
        <v>675</v>
      </c>
    </row>
    <row r="249" spans="1:6" ht="13.5" thickBot="1" x14ac:dyDescent="0.35">
      <c r="A249" s="37">
        <v>5</v>
      </c>
      <c r="B249" s="69" t="s">
        <v>300</v>
      </c>
      <c r="C249" s="72" t="s">
        <v>221</v>
      </c>
      <c r="D249" s="111">
        <v>0</v>
      </c>
      <c r="E249" s="47">
        <v>555</v>
      </c>
      <c r="F249" s="110">
        <v>555</v>
      </c>
    </row>
    <row r="250" spans="1:6" ht="16" thickBot="1" x14ac:dyDescent="0.4">
      <c r="A250" s="11"/>
      <c r="B250" s="14" t="s">
        <v>274</v>
      </c>
      <c r="C250" s="15"/>
      <c r="D250" s="73">
        <f>SUM(D8:D249)</f>
        <v>362804</v>
      </c>
      <c r="E250" s="59">
        <f>SUM(E8:E249)</f>
        <v>406898</v>
      </c>
      <c r="F250" s="109">
        <v>432559</v>
      </c>
    </row>
    <row r="251" spans="1:6" ht="16" thickBot="1" x14ac:dyDescent="0.4">
      <c r="A251" s="8"/>
      <c r="B251" s="9" t="s">
        <v>275</v>
      </c>
      <c r="C251" s="10" t="s">
        <v>318</v>
      </c>
      <c r="D251" s="74"/>
      <c r="E251" s="59">
        <f>E250-D250</f>
        <v>44094</v>
      </c>
      <c r="F251" s="92">
        <v>69755</v>
      </c>
    </row>
    <row r="252" spans="1:6" ht="17.25" customHeight="1" x14ac:dyDescent="0.3">
      <c r="A252" s="77"/>
      <c r="B252" s="78" t="s">
        <v>355</v>
      </c>
      <c r="C252" s="99" t="s">
        <v>356</v>
      </c>
      <c r="D252" s="99"/>
      <c r="E252" s="7"/>
      <c r="F252" s="99"/>
    </row>
    <row r="253" spans="1:6" s="30" customFormat="1" ht="43.5" customHeight="1" x14ac:dyDescent="0.25">
      <c r="A253" s="29">
        <v>1</v>
      </c>
      <c r="B253" s="12" t="s">
        <v>26</v>
      </c>
      <c r="C253" s="119" t="s">
        <v>357</v>
      </c>
      <c r="D253" s="119"/>
      <c r="E253" s="50"/>
      <c r="F253" s="50"/>
    </row>
    <row r="254" spans="1:6" ht="34.5" customHeight="1" x14ac:dyDescent="0.25">
      <c r="A254" s="29">
        <v>1</v>
      </c>
      <c r="B254" s="28" t="s">
        <v>352</v>
      </c>
      <c r="C254" s="119" t="s">
        <v>358</v>
      </c>
      <c r="D254" s="119"/>
      <c r="E254" s="48"/>
      <c r="F254" s="51"/>
    </row>
    <row r="255" spans="1:6" ht="34.5" customHeight="1" x14ac:dyDescent="0.25">
      <c r="A255" s="29">
        <v>1</v>
      </c>
      <c r="B255" s="28" t="s">
        <v>56</v>
      </c>
      <c r="C255" s="119" t="s">
        <v>359</v>
      </c>
      <c r="D255" s="119"/>
      <c r="E255" s="54"/>
      <c r="F255" s="55"/>
    </row>
    <row r="256" spans="1:6" ht="31.5" customHeight="1" x14ac:dyDescent="0.25">
      <c r="A256" s="29">
        <v>2</v>
      </c>
      <c r="B256" s="28" t="s">
        <v>303</v>
      </c>
      <c r="C256" s="118" t="s">
        <v>360</v>
      </c>
      <c r="D256" s="118"/>
      <c r="E256" s="118"/>
      <c r="F256" s="51"/>
    </row>
    <row r="257" spans="1:10" ht="29.25" customHeight="1" x14ac:dyDescent="0.25">
      <c r="A257" s="29">
        <v>2</v>
      </c>
      <c r="B257" s="28" t="s">
        <v>106</v>
      </c>
      <c r="C257" s="118" t="s">
        <v>361</v>
      </c>
      <c r="D257" s="118"/>
      <c r="E257" s="118"/>
      <c r="F257" s="51"/>
    </row>
    <row r="258" spans="1:10" ht="31.5" customHeight="1" x14ac:dyDescent="0.25">
      <c r="A258" s="29">
        <v>3</v>
      </c>
      <c r="B258" s="12" t="s">
        <v>147</v>
      </c>
      <c r="C258" s="118" t="s">
        <v>362</v>
      </c>
      <c r="D258" s="119"/>
      <c r="E258" s="35"/>
      <c r="F258" s="51"/>
    </row>
    <row r="259" spans="1:10" ht="46.5" customHeight="1" x14ac:dyDescent="0.25">
      <c r="A259" s="29">
        <v>5</v>
      </c>
      <c r="B259" s="12" t="s">
        <v>218</v>
      </c>
      <c r="C259" s="118" t="s">
        <v>363</v>
      </c>
      <c r="D259" s="119"/>
      <c r="E259" s="49"/>
      <c r="F259" s="51"/>
    </row>
    <row r="260" spans="1:10" ht="54" customHeight="1" x14ac:dyDescent="0.25">
      <c r="A260" s="29">
        <v>5</v>
      </c>
      <c r="B260" s="12" t="s">
        <v>351</v>
      </c>
      <c r="C260" s="119" t="s">
        <v>364</v>
      </c>
      <c r="D260" s="119"/>
      <c r="E260" s="49"/>
      <c r="F260" s="51"/>
    </row>
    <row r="261" spans="1:10" ht="36" customHeight="1" x14ac:dyDescent="0.25">
      <c r="A261" s="29">
        <v>5</v>
      </c>
      <c r="B261" s="28" t="s">
        <v>353</v>
      </c>
      <c r="C261" s="119" t="s">
        <v>365</v>
      </c>
      <c r="D261" s="119"/>
      <c r="E261" s="49"/>
      <c r="F261" s="51"/>
    </row>
    <row r="262" spans="1:10" ht="41.4" customHeight="1" x14ac:dyDescent="0.25">
      <c r="A262" s="29">
        <v>5</v>
      </c>
      <c r="B262" s="12" t="s">
        <v>267</v>
      </c>
      <c r="C262" s="119" t="s">
        <v>366</v>
      </c>
      <c r="D262" s="119"/>
      <c r="E262" s="49"/>
      <c r="F262" s="51"/>
    </row>
    <row r="263" spans="1:10" s="5" customFormat="1" ht="50.25" customHeight="1" x14ac:dyDescent="0.25">
      <c r="A263" s="29"/>
      <c r="B263" s="12"/>
      <c r="C263" s="119"/>
      <c r="D263" s="119"/>
      <c r="E263" s="35"/>
      <c r="F263" s="51"/>
    </row>
    <row r="264" spans="1:10" s="5" customFormat="1" ht="25.5" customHeight="1" x14ac:dyDescent="0.25">
      <c r="A264" s="12"/>
      <c r="B264" s="12"/>
      <c r="C264" s="119"/>
      <c r="D264" s="119"/>
      <c r="E264" s="35"/>
      <c r="F264" s="51"/>
    </row>
    <row r="265" spans="1:10" ht="34.5" customHeight="1" x14ac:dyDescent="0.25">
      <c r="A265" s="5"/>
      <c r="B265" s="5"/>
      <c r="C265" s="119"/>
      <c r="D265" s="119"/>
      <c r="E265" s="35"/>
      <c r="F265" s="51"/>
    </row>
    <row r="266" spans="1:10" ht="34.5" customHeight="1" x14ac:dyDescent="0.25">
      <c r="A266" s="5"/>
      <c r="B266" s="5"/>
      <c r="C266" s="119"/>
      <c r="D266" s="119"/>
      <c r="E266" s="49"/>
      <c r="F266" s="51"/>
    </row>
    <row r="267" spans="1:10" ht="27.75" customHeight="1" x14ac:dyDescent="0.25">
      <c r="A267" s="5"/>
      <c r="B267" s="5"/>
      <c r="C267" s="119"/>
      <c r="D267" s="119"/>
      <c r="E267" s="49"/>
      <c r="F267" s="51"/>
    </row>
    <row r="268" spans="1:10" ht="27.75" customHeight="1" x14ac:dyDescent="0.25">
      <c r="A268" s="5"/>
      <c r="B268" s="12"/>
      <c r="C268" s="118"/>
      <c r="D268" s="118"/>
      <c r="E268" s="48"/>
      <c r="F268" s="52"/>
    </row>
    <row r="269" spans="1:10" ht="31.5" customHeight="1" x14ac:dyDescent="0.25">
      <c r="A269" s="5"/>
      <c r="B269" s="5"/>
      <c r="C269" s="119"/>
      <c r="D269" s="119"/>
      <c r="E269" s="49"/>
      <c r="F269" s="51"/>
    </row>
    <row r="270" spans="1:10" ht="42.75" customHeight="1" x14ac:dyDescent="0.25">
      <c r="A270" s="5"/>
      <c r="B270" s="5"/>
      <c r="C270" s="119"/>
      <c r="D270" s="119"/>
      <c r="E270" s="35"/>
      <c r="F270" s="51"/>
    </row>
    <row r="271" spans="1:10" s="5" customFormat="1" ht="40.5" customHeight="1" x14ac:dyDescent="0.25">
      <c r="C271" s="119"/>
      <c r="D271" s="119"/>
      <c r="E271" s="35"/>
      <c r="F271" s="51"/>
    </row>
    <row r="272" spans="1:10" s="5" customFormat="1" x14ac:dyDescent="0.25">
      <c r="B272" s="31"/>
      <c r="C272" s="120"/>
      <c r="D272" s="120"/>
      <c r="E272" s="36"/>
      <c r="F272" s="53"/>
      <c r="G272" s="31"/>
      <c r="H272" s="6"/>
      <c r="I272" s="31"/>
      <c r="J272" s="31"/>
    </row>
    <row r="273" spans="1:10" s="5" customFormat="1" x14ac:dyDescent="0.25">
      <c r="B273" s="31"/>
      <c r="C273" s="120"/>
      <c r="D273" s="120"/>
      <c r="E273" s="36"/>
      <c r="F273" s="53"/>
      <c r="G273" s="31"/>
      <c r="H273" s="31"/>
      <c r="I273" s="31"/>
      <c r="J273" s="31"/>
    </row>
    <row r="274" spans="1:10" s="5" customFormat="1" ht="51.75" customHeight="1" x14ac:dyDescent="0.25">
      <c r="B274" s="31"/>
      <c r="C274" s="31"/>
      <c r="D274" s="31"/>
      <c r="E274" s="31"/>
      <c r="F274" s="31"/>
      <c r="G274" s="31"/>
      <c r="H274" s="31"/>
      <c r="I274" s="31"/>
      <c r="J274" s="31"/>
    </row>
    <row r="275" spans="1:10" ht="45.75" customHeight="1" x14ac:dyDescent="0.25">
      <c r="A275" s="5"/>
      <c r="B275" s="31"/>
      <c r="C275" s="5"/>
      <c r="D275" s="36"/>
      <c r="E275" s="36"/>
      <c r="F275" s="53"/>
    </row>
    <row r="276" spans="1:10" s="5" customFormat="1" ht="48" customHeight="1" x14ac:dyDescent="0.25">
      <c r="B276" s="31"/>
      <c r="D276" s="31"/>
      <c r="E276" s="31"/>
      <c r="F276" s="31"/>
    </row>
    <row r="277" spans="1:10" x14ac:dyDescent="0.25">
      <c r="B277" s="3"/>
      <c r="D277" s="2"/>
    </row>
    <row r="278" spans="1:10" x14ac:dyDescent="0.25">
      <c r="D278" s="2"/>
    </row>
  </sheetData>
  <mergeCells count="24">
    <mergeCell ref="C264:D264"/>
    <mergeCell ref="C263:D263"/>
    <mergeCell ref="C253:D253"/>
    <mergeCell ref="C259:D259"/>
    <mergeCell ref="C262:D262"/>
    <mergeCell ref="C261:D261"/>
    <mergeCell ref="C260:D260"/>
    <mergeCell ref="C258:D258"/>
    <mergeCell ref="C257:E257"/>
    <mergeCell ref="C255:D255"/>
    <mergeCell ref="C270:D270"/>
    <mergeCell ref="C271:D271"/>
    <mergeCell ref="C265:D265"/>
    <mergeCell ref="C272:D272"/>
    <mergeCell ref="C273:D273"/>
    <mergeCell ref="C269:D269"/>
    <mergeCell ref="C268:D268"/>
    <mergeCell ref="C267:D267"/>
    <mergeCell ref="C266:D266"/>
    <mergeCell ref="A2:D2"/>
    <mergeCell ref="A3:D3"/>
    <mergeCell ref="A4:D4"/>
    <mergeCell ref="C256:E256"/>
    <mergeCell ref="C254:D254"/>
  </mergeCells>
  <phoneticPr fontId="8" type="noConversion"/>
  <pageMargins left="0.25" right="0.25" top="0.5" bottom="0.5" header="0.25" footer="0.25"/>
  <pageSetup scale="80" orientation="portrait" r:id="rId1"/>
  <headerFooter alignWithMargins="0">
    <oddHeader>&amp;L&amp;D&amp;RPage 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topLeftCell="A7" workbookViewId="0">
      <selection activeCell="D24" sqref="D24"/>
    </sheetView>
  </sheetViews>
  <sheetFormatPr defaultColWidth="8.90625" defaultRowHeight="14.5" x14ac:dyDescent="0.35"/>
  <cols>
    <col min="1" max="1" width="6.6328125" style="32" customWidth="1"/>
    <col min="2" max="2" width="10" style="32" bestFit="1" customWidth="1"/>
    <col min="3" max="3" width="15.08984375" style="32" bestFit="1" customWidth="1"/>
    <col min="4" max="4" width="12.54296875" style="32" bestFit="1" customWidth="1"/>
    <col min="5" max="16384" width="8.90625" style="32"/>
  </cols>
  <sheetData>
    <row r="1" spans="1:6" x14ac:dyDescent="0.35">
      <c r="A1" s="121" t="s">
        <v>332</v>
      </c>
      <c r="B1" s="121"/>
      <c r="C1" s="121"/>
      <c r="D1" s="121"/>
    </row>
    <row r="2" spans="1:6" x14ac:dyDescent="0.35">
      <c r="A2" s="32" t="s">
        <v>331</v>
      </c>
      <c r="B2" s="32" t="s">
        <v>330</v>
      </c>
      <c r="C2" s="32" t="s">
        <v>329</v>
      </c>
      <c r="D2" s="32" t="s">
        <v>328</v>
      </c>
    </row>
    <row r="3" spans="1:6" x14ac:dyDescent="0.35">
      <c r="A3" s="32">
        <v>2004</v>
      </c>
      <c r="B3" s="34">
        <v>362804</v>
      </c>
    </row>
    <row r="4" spans="1:6" ht="14.4" customHeight="1" x14ac:dyDescent="0.35">
      <c r="A4" s="32">
        <v>2005</v>
      </c>
      <c r="B4" s="122" t="s">
        <v>333</v>
      </c>
      <c r="C4" s="122"/>
      <c r="D4" s="122"/>
    </row>
    <row r="5" spans="1:6" x14ac:dyDescent="0.35">
      <c r="A5" s="32">
        <v>2006</v>
      </c>
      <c r="B5" s="122"/>
      <c r="C5" s="122"/>
      <c r="D5" s="122"/>
    </row>
    <row r="6" spans="1:6" x14ac:dyDescent="0.35">
      <c r="A6" s="32">
        <v>2007</v>
      </c>
      <c r="B6" s="34">
        <f t="shared" ref="B6:B16" si="0">(362804+C6)</f>
        <v>369464</v>
      </c>
      <c r="C6" s="34">
        <v>6660</v>
      </c>
      <c r="D6" s="34"/>
    </row>
    <row r="7" spans="1:6" x14ac:dyDescent="0.35">
      <c r="A7" s="32">
        <v>2008</v>
      </c>
      <c r="B7" s="34">
        <f t="shared" si="0"/>
        <v>383094</v>
      </c>
      <c r="C7" s="34">
        <v>20290</v>
      </c>
      <c r="D7" s="34">
        <f t="shared" ref="D7:D16" si="1">C7-C6</f>
        <v>13630</v>
      </c>
      <c r="F7" s="34"/>
    </row>
    <row r="8" spans="1:6" x14ac:dyDescent="0.35">
      <c r="A8" s="32">
        <v>2009</v>
      </c>
      <c r="B8" s="34">
        <f t="shared" si="0"/>
        <v>389039</v>
      </c>
      <c r="C8" s="34">
        <v>26235</v>
      </c>
      <c r="D8" s="34">
        <f t="shared" si="1"/>
        <v>5945</v>
      </c>
      <c r="F8" s="34"/>
    </row>
    <row r="9" spans="1:6" x14ac:dyDescent="0.35">
      <c r="A9" s="32">
        <v>2010</v>
      </c>
      <c r="B9" s="34">
        <f t="shared" si="0"/>
        <v>387453</v>
      </c>
      <c r="C9" s="34">
        <v>24649</v>
      </c>
      <c r="D9" s="34">
        <f t="shared" si="1"/>
        <v>-1586</v>
      </c>
    </row>
    <row r="10" spans="1:6" x14ac:dyDescent="0.35">
      <c r="A10" s="32">
        <v>2011</v>
      </c>
      <c r="B10" s="34">
        <f t="shared" si="0"/>
        <v>390672</v>
      </c>
      <c r="C10" s="34">
        <v>27868</v>
      </c>
      <c r="D10" s="34">
        <f t="shared" si="1"/>
        <v>3219</v>
      </c>
    </row>
    <row r="11" spans="1:6" x14ac:dyDescent="0.35">
      <c r="A11" s="32">
        <v>2012</v>
      </c>
      <c r="B11" s="34">
        <f t="shared" si="0"/>
        <v>395134</v>
      </c>
      <c r="C11" s="34">
        <v>32330</v>
      </c>
      <c r="D11" s="34">
        <f t="shared" si="1"/>
        <v>4462</v>
      </c>
    </row>
    <row r="12" spans="1:6" x14ac:dyDescent="0.35">
      <c r="A12" s="32">
        <v>2013</v>
      </c>
      <c r="B12" s="34">
        <f t="shared" si="0"/>
        <v>396428</v>
      </c>
      <c r="C12" s="34">
        <v>33624</v>
      </c>
      <c r="D12" s="34">
        <f t="shared" si="1"/>
        <v>1294</v>
      </c>
    </row>
    <row r="13" spans="1:6" x14ac:dyDescent="0.35">
      <c r="A13" s="32">
        <v>2014</v>
      </c>
      <c r="B13" s="34">
        <f t="shared" si="0"/>
        <v>399410</v>
      </c>
      <c r="C13" s="34">
        <v>36606</v>
      </c>
      <c r="D13" s="34">
        <f t="shared" si="1"/>
        <v>2982</v>
      </c>
    </row>
    <row r="14" spans="1:6" x14ac:dyDescent="0.35">
      <c r="A14" s="32">
        <v>2015</v>
      </c>
      <c r="B14" s="34">
        <f t="shared" si="0"/>
        <v>405114</v>
      </c>
      <c r="C14" s="34">
        <v>42310</v>
      </c>
      <c r="D14" s="34">
        <f t="shared" si="1"/>
        <v>5704</v>
      </c>
    </row>
    <row r="15" spans="1:6" x14ac:dyDescent="0.35">
      <c r="A15" s="32">
        <v>2016</v>
      </c>
      <c r="B15" s="34">
        <f t="shared" si="0"/>
        <v>406280</v>
      </c>
      <c r="C15" s="34">
        <v>43476</v>
      </c>
      <c r="D15" s="34">
        <f t="shared" si="1"/>
        <v>1166</v>
      </c>
    </row>
    <row r="16" spans="1:6" x14ac:dyDescent="0.35">
      <c r="A16" s="32">
        <v>2017</v>
      </c>
      <c r="B16" s="34">
        <f t="shared" si="0"/>
        <v>406898</v>
      </c>
      <c r="C16" s="34">
        <v>44094</v>
      </c>
      <c r="D16" s="34">
        <f t="shared" si="1"/>
        <v>618</v>
      </c>
    </row>
    <row r="17" spans="1:4" x14ac:dyDescent="0.35">
      <c r="A17" s="32">
        <v>2018</v>
      </c>
      <c r="B17" s="34">
        <v>410521</v>
      </c>
      <c r="C17" s="34">
        <f>B17-B3</f>
        <v>47717</v>
      </c>
      <c r="D17" s="34">
        <f>B17-B16</f>
        <v>3623</v>
      </c>
    </row>
    <row r="18" spans="1:4" x14ac:dyDescent="0.35">
      <c r="A18" s="32">
        <v>2019</v>
      </c>
      <c r="B18" s="34">
        <v>410868</v>
      </c>
      <c r="C18" s="34">
        <f>(B18-B3)</f>
        <v>48064</v>
      </c>
      <c r="D18" s="34">
        <f>(B18-B17)</f>
        <v>347</v>
      </c>
    </row>
    <row r="19" spans="1:4" x14ac:dyDescent="0.35">
      <c r="A19" s="32">
        <v>2020</v>
      </c>
      <c r="B19" s="34">
        <v>411468</v>
      </c>
      <c r="C19" s="34">
        <f>(B19-B3)</f>
        <v>48664</v>
      </c>
      <c r="D19" s="34">
        <f>(B19-B18)</f>
        <v>600</v>
      </c>
    </row>
    <row r="20" spans="1:4" x14ac:dyDescent="0.35">
      <c r="A20" s="32">
        <v>2021</v>
      </c>
      <c r="B20" s="34">
        <v>423398</v>
      </c>
      <c r="C20" s="34">
        <f>(B20-B3)</f>
        <v>60594</v>
      </c>
      <c r="D20" s="34">
        <f>(B20-B19)</f>
        <v>11930</v>
      </c>
    </row>
    <row r="21" spans="1:4" x14ac:dyDescent="0.35">
      <c r="A21" s="32">
        <v>2022</v>
      </c>
      <c r="B21" s="34">
        <v>424561</v>
      </c>
      <c r="C21" s="34">
        <f>(B21-B3)</f>
        <v>61757</v>
      </c>
      <c r="D21" s="34">
        <f>B21-B20</f>
        <v>1163</v>
      </c>
    </row>
    <row r="22" spans="1:4" x14ac:dyDescent="0.35">
      <c r="A22" s="32">
        <v>2023</v>
      </c>
      <c r="B22" s="34">
        <v>428730</v>
      </c>
      <c r="C22" s="34">
        <f>(B22-B3)</f>
        <v>65926</v>
      </c>
      <c r="D22" s="34">
        <f>B22-B21</f>
        <v>4169</v>
      </c>
    </row>
    <row r="23" spans="1:4" x14ac:dyDescent="0.35">
      <c r="A23" s="32">
        <v>2024</v>
      </c>
      <c r="B23" s="34">
        <v>432559</v>
      </c>
      <c r="C23" s="34">
        <v>69755</v>
      </c>
      <c r="D23" s="34">
        <v>3829</v>
      </c>
    </row>
    <row r="24" spans="1:4" x14ac:dyDescent="0.35">
      <c r="A24" s="33" t="s">
        <v>327</v>
      </c>
    </row>
  </sheetData>
  <mergeCells count="2">
    <mergeCell ref="A1:D1"/>
    <mergeCell ref="B4:D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E0B3D865C576448F7620365CB27CF0" ma:contentTypeVersion="9" ma:contentTypeDescription="Create a new document." ma:contentTypeScope="" ma:versionID="3560c80722b874cf513d536a0cf15ed9">
  <xsd:schema xmlns:xsd="http://www.w3.org/2001/XMLSchema" xmlns:p="http://schemas.microsoft.com/office/2006/metadata/properties" xmlns:ns1="http://schemas.microsoft.com/sharepoint/v3" xmlns:ns2="f6fd6ec3-0d08-4aed-8b31-c1d6d41f1f2b" xmlns:ns3="70c9262c-8391-4a13-bd6d-d29bc3a904bf" targetNamespace="http://schemas.microsoft.com/office/2006/metadata/properties" ma:root="true" ma:fieldsID="dbfda51f4d5282cf1f2e68fa849afb2a" ns1:_="" ns2:_="" ns3:_="">
    <xsd:import namespace="http://schemas.microsoft.com/sharepoint/v3"/>
    <xsd:import namespace="f6fd6ec3-0d08-4aed-8b31-c1d6d41f1f2b"/>
    <xsd:import namespace="70c9262c-8391-4a13-bd6d-d29bc3a904bf"/>
    <xsd:element name="properties">
      <xsd:complexType>
        <xsd:sequence>
          <xsd:element name="documentManagement">
            <xsd:complexType>
              <xsd:all>
                <xsd:element ref="ns2:Key_x0020_Words" minOccurs="0"/>
                <xsd:element ref="ns3:Source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EmailSender" ma:index="10" nillable="true" ma:displayName="E-Mail Sender" ma:hidden="true" ma:internalName="EmailSender">
      <xsd:simpleType>
        <xsd:restriction base="dms:Note"/>
      </xsd:simpleType>
    </xsd:element>
    <xsd:element name="EmailTo" ma:index="11" nillable="true" ma:displayName="E-Mail To" ma:hidden="true" ma:internalName="EmailTo">
      <xsd:simpleType>
        <xsd:restriction base="dms:Note"/>
      </xsd:simpleType>
    </xsd:element>
    <xsd:element name="EmailCc" ma:index="12" nillable="true" ma:displayName="E-Mail Cc" ma:hidden="true" ma:internalName="EmailCc">
      <xsd:simpleType>
        <xsd:restriction base="dms:Note"/>
      </xsd:simpleType>
    </xsd:element>
    <xsd:element name="EmailFrom" ma:index="13" nillable="true" ma:displayName="E-Mail From" ma:hidden="true" ma:internalName="EmailFrom">
      <xsd:simpleType>
        <xsd:restriction base="dms:Text"/>
      </xsd:simpleType>
    </xsd:element>
    <xsd:element name="EmailSubject" ma:index="14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dms="http://schemas.microsoft.com/office/2006/documentManagement/types" targetNamespace="f6fd6ec3-0d08-4aed-8b31-c1d6d41f1f2b" elementFormDefault="qualified">
    <xsd:import namespace="http://schemas.microsoft.com/office/2006/documentManagement/types"/>
    <xsd:element name="Key_x0020_Words" ma:index="2" nillable="true" ma:displayName="Key Words" ma:internalName="Key_x0020_Words">
      <xsd:simpleType>
        <xsd:restriction base="dms:Text">
          <xsd:maxLength value="255"/>
        </xsd:restriction>
      </xsd:simpleType>
    </xsd:element>
  </xsd:schema>
  <xsd:schema xmlns:xsd="http://www.w3.org/2001/XMLSchema" xmlns:dms="http://schemas.microsoft.com/office/2006/documentManagement/types" targetNamespace="70c9262c-8391-4a13-bd6d-d29bc3a904bf" elementFormDefault="qualified">
    <xsd:import namespace="http://schemas.microsoft.com/office/2006/documentManagement/types"/>
    <xsd:element name="Source" ma:index="3" nillable="true" ma:displayName="Source" ma:internalName="Source">
      <xsd:simpleType>
        <xsd:restriction base="dms:Text">
          <xsd:maxLength value="255"/>
        </xsd:restriction>
      </xsd:simpleType>
    </xsd:element>
    <xsd:element name="Description0" ma:index="15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Key_x0020_Words xmlns="f6fd6ec3-0d08-4aed-8b31-c1d6d41f1f2b" xsi:nil="true"/>
    <EmailTo xmlns="http://schemas.microsoft.com/sharepoint/v3" xsi:nil="true"/>
    <EmailSender xmlns="http://schemas.microsoft.com/sharepoint/v3" xsi:nil="true"/>
    <EmailFrom xmlns="http://schemas.microsoft.com/sharepoint/v3" xsi:nil="true"/>
    <Description0 xmlns="70c9262c-8391-4a13-bd6d-d29bc3a904bf" xsi:nil="true"/>
    <Source xmlns="70c9262c-8391-4a13-bd6d-d29bc3a904bf" xsi:nil="true"/>
    <EmailSubject xmlns="http://schemas.microsoft.com/sharepoint/v3" xsi:nil="true"/>
    <EmailCc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B0A6AD-9668-4480-8A95-515D529666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fd6ec3-0d08-4aed-8b31-c1d6d41f1f2b"/>
    <ds:schemaRef ds:uri="70c9262c-8391-4a13-bd6d-d29bc3a904b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6AF14FA-75C8-40E4-ADF4-798BA3D1A64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70c9262c-8391-4a13-bd6d-d29bc3a904bf"/>
    <ds:schemaRef ds:uri="http://schemas.microsoft.com/sharepoint/v3"/>
    <ds:schemaRef ds:uri="http://purl.org/dc/terms/"/>
    <ds:schemaRef ds:uri="http://schemas.openxmlformats.org/package/2006/metadata/core-properties"/>
    <ds:schemaRef ds:uri="f6fd6ec3-0d08-4aed-8b31-c1d6d41f1f2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2E40CA8-6F00-4EFC-AED0-7D69551303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Acres by site</vt:lpstr>
      <vt:lpstr>Acres by year</vt:lpstr>
      <vt:lpstr>'Acres by site'!Print_Area</vt:lpstr>
      <vt:lpstr>'Acres by site'!Print_Titles</vt:lpstr>
    </vt:vector>
  </TitlesOfParts>
  <Company>Bradley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Kathie Beaty</dc:creator>
  <cp:lastModifiedBy>Wefer, Mike</cp:lastModifiedBy>
  <cp:lastPrinted>2013-08-19T16:10:36Z</cp:lastPrinted>
  <dcterms:created xsi:type="dcterms:W3CDTF">2007-09-23T00:30:19Z</dcterms:created>
  <dcterms:modified xsi:type="dcterms:W3CDTF">2025-09-11T10:02:39Z</dcterms:modified>
</cp:coreProperties>
</file>