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W\FLEX-TIME REPORT\2019 Flex Time Report\"/>
    </mc:Choice>
  </mc:AlternateContent>
  <xr:revisionPtr revIDLastSave="0" documentId="14_{88F449AC-018C-487E-A6B5-36A695472568}" xr6:coauthVersionLast="36" xr6:coauthVersionMax="36" xr10:uidLastSave="{00000000-0000-0000-0000-000000000000}"/>
  <bookViews>
    <workbookView xWindow="0" yWindow="0" windowWidth="19200" windowHeight="10785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2" l="1"/>
  <c r="E54" i="2"/>
  <c r="D54" i="2"/>
  <c r="C54" i="2"/>
  <c r="B54" i="2"/>
  <c r="G53" i="2"/>
  <c r="H53" i="2" s="1"/>
  <c r="H52" i="2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 s="1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5" i="2"/>
  <c r="H35" i="2" s="1"/>
  <c r="H34" i="2"/>
  <c r="H33" i="2"/>
  <c r="H32" i="2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H11" i="2"/>
  <c r="G10" i="2"/>
  <c r="H10" i="2" s="1"/>
  <c r="G9" i="2"/>
  <c r="H9" i="2" s="1"/>
  <c r="G8" i="2"/>
  <c r="H8" i="2" s="1"/>
  <c r="H7" i="2"/>
  <c r="G36" i="2"/>
  <c r="H36" i="2" s="1"/>
  <c r="H6" i="2"/>
  <c r="H5" i="2"/>
  <c r="G4" i="2"/>
  <c r="G54" i="2" l="1"/>
  <c r="H54" i="2" s="1"/>
  <c r="H4" i="2"/>
</calcChain>
</file>

<file path=xl/sharedStrings.xml><?xml version="1.0" encoding="utf-8"?>
<sst xmlns="http://schemas.openxmlformats.org/spreadsheetml/2006/main" count="70" uniqueCount="70">
  <si>
    <t>Head</t>
  </si>
  <si>
    <t>Flex</t>
  </si>
  <si>
    <t>Part</t>
  </si>
  <si>
    <t>Comp</t>
  </si>
  <si>
    <t>Shared</t>
  </si>
  <si>
    <t>Total</t>
  </si>
  <si>
    <t>% on Flex Time</t>
  </si>
  <si>
    <t>Agency</t>
  </si>
  <si>
    <t>Count</t>
  </si>
  <si>
    <t>Hrs</t>
  </si>
  <si>
    <t>Time</t>
  </si>
  <si>
    <t>W/Wk</t>
  </si>
  <si>
    <t>Jobs</t>
  </si>
  <si>
    <t>Emps.</t>
  </si>
  <si>
    <t>Aging</t>
  </si>
  <si>
    <t>Agriculture</t>
  </si>
  <si>
    <t>Children &amp; Family Services</t>
  </si>
  <si>
    <t>Civil Service Commission</t>
  </si>
  <si>
    <t>Comm. &amp; Econ. Opportunity</t>
  </si>
  <si>
    <t>Corrections</t>
  </si>
  <si>
    <t>Deaf &amp; H.H. Commission</t>
  </si>
  <si>
    <t>Emergency Management</t>
  </si>
  <si>
    <t>Environmental Protection</t>
  </si>
  <si>
    <t>Financial &amp; Professional Reg.</t>
  </si>
  <si>
    <t>Human Rights Dept.</t>
  </si>
  <si>
    <t>Human Services</t>
  </si>
  <si>
    <t>Labor</t>
  </si>
  <si>
    <t>Military Affairs</t>
  </si>
  <si>
    <t>Public Health</t>
  </si>
  <si>
    <t>Revenue</t>
  </si>
  <si>
    <t>State Fire Marshal</t>
  </si>
  <si>
    <t>State Police</t>
  </si>
  <si>
    <t>Veterans Affairs</t>
  </si>
  <si>
    <t>Totals</t>
  </si>
  <si>
    <t>Employment Security</t>
  </si>
  <si>
    <t>Healthcare &amp; Family Services</t>
  </si>
  <si>
    <t>Insurance</t>
  </si>
  <si>
    <t>Juvenile Justice</t>
  </si>
  <si>
    <t>Lottery</t>
  </si>
  <si>
    <t>Law Enf. Trng and Standards Board</t>
  </si>
  <si>
    <t>IL. Labor Relations Board.</t>
  </si>
  <si>
    <t>Innovation and Technology (DoIT)</t>
  </si>
  <si>
    <t xml:space="preserve"> </t>
  </si>
  <si>
    <t>IL. Arts Council</t>
  </si>
  <si>
    <t>IL. Council on Dev. Dis</t>
  </si>
  <si>
    <t>IL. Workers Comp Commission</t>
  </si>
  <si>
    <t>IL. Tax Tribunal</t>
  </si>
  <si>
    <t>Code Employees At:</t>
  </si>
  <si>
    <t>IL. Commerce Commission</t>
  </si>
  <si>
    <t>Transportation</t>
  </si>
  <si>
    <r>
      <t>Natural Resources</t>
    </r>
    <r>
      <rPr>
        <vertAlign val="superscript"/>
        <sz val="10"/>
        <rFont val="Arial Narrow"/>
        <family val="2"/>
      </rPr>
      <t>3</t>
    </r>
  </si>
  <si>
    <r>
      <rPr>
        <i/>
        <vertAlign val="superscript"/>
        <sz val="10"/>
        <color theme="1"/>
        <rFont val="Arial Narrow"/>
        <family val="2"/>
      </rPr>
      <t>2</t>
    </r>
    <r>
      <rPr>
        <i/>
        <sz val="10"/>
        <color theme="1"/>
        <rFont val="Arial Narrow"/>
        <family val="2"/>
      </rPr>
      <t>CMS/DoIT separated 7/1/2016 per Executive Order.</t>
    </r>
  </si>
  <si>
    <t>Investments, State Board</t>
  </si>
  <si>
    <t>Ed. Labor Relations Board</t>
  </si>
  <si>
    <t>IL. Gaming Board</t>
  </si>
  <si>
    <t>IL. Racing Board</t>
  </si>
  <si>
    <t>Pollution Control Board</t>
  </si>
  <si>
    <t>Prisoner Review Board</t>
  </si>
  <si>
    <t>State Police Merit Board</t>
  </si>
  <si>
    <r>
      <rPr>
        <i/>
        <vertAlign val="superscript"/>
        <sz val="10"/>
        <color theme="1"/>
        <rFont val="Arial Narrow"/>
        <family val="2"/>
      </rPr>
      <t>3</t>
    </r>
    <r>
      <rPr>
        <i/>
        <sz val="10"/>
        <color theme="1"/>
        <rFont val="Arial Narrow"/>
        <family val="2"/>
      </rPr>
      <t>DNR absorbed Historic Preservation on 7/1/2017 per Executive Order.</t>
    </r>
  </si>
  <si>
    <t>Guard/Advocacy Commission</t>
  </si>
  <si>
    <t>Human Rights Commission</t>
  </si>
  <si>
    <t>State Employee Retirement System</t>
  </si>
  <si>
    <t>Capital Development Board</t>
  </si>
  <si>
    <r>
      <t>Central Management/DoIT</t>
    </r>
    <r>
      <rPr>
        <vertAlign val="superscript"/>
        <sz val="10"/>
        <rFont val="Arial Narrow"/>
        <family val="2"/>
      </rPr>
      <t>2</t>
    </r>
  </si>
  <si>
    <t>Criminal Justice Authority</t>
  </si>
  <si>
    <t>IL. Torture Inquiry and Relief Comm</t>
  </si>
  <si>
    <t>Property Tax Appeal Board</t>
  </si>
  <si>
    <r>
      <t>Abraham Lincoln Presidential Library and Museum</t>
    </r>
    <r>
      <rPr>
        <vertAlign val="superscript"/>
        <sz val="10"/>
        <rFont val="Arial Narrow"/>
        <family val="2"/>
      </rPr>
      <t>1</t>
    </r>
  </si>
  <si>
    <r>
      <rPr>
        <i/>
        <vertAlign val="superscript"/>
        <sz val="10"/>
        <color theme="1"/>
        <rFont val="Arial Narrow"/>
        <family val="2"/>
      </rPr>
      <t>1</t>
    </r>
    <r>
      <rPr>
        <i/>
        <sz val="10"/>
        <color theme="1"/>
        <rFont val="Arial Narrow"/>
        <family val="2"/>
      </rPr>
      <t>Abraham Lincoln Presidential Library and Museum separated from Historic Preservation on 7/1/2017.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</si>
</sst>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vertAlign val="superscript"/>
      <sz val="10"/>
      <name val="Arial Narrow"/>
      <family val="2"/>
    </font>
    <font>
      <i/>
      <sz val="10"/>
      <color theme="1"/>
      <name val="Arial Narrow"/>
      <family val="2"/>
    </font>
    <font>
      <i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2" fillId="0" borderId="7" xfId="0" applyNumberFormat="1" applyFont="1" applyBorder="1" applyAlignment="1">
      <alignment vertical="center"/>
    </xf>
    <xf numFmtId="10" fontId="2" fillId="0" borderId="0" xfId="0" applyNumberFormat="1" applyFont="1" applyFill="1" applyBorder="1" applyAlignment="1">
      <alignment horizontal="right" vertical="center"/>
    </xf>
    <xf numFmtId="10" fontId="2" fillId="2" borderId="8" xfId="0" applyNumberFormat="1" applyFont="1" applyFill="1" applyBorder="1" applyAlignment="1">
      <alignment horizontal="right" vertical="center"/>
    </xf>
    <xf numFmtId="10" fontId="2" fillId="0" borderId="8" xfId="0" applyNumberFormat="1" applyFont="1" applyFill="1" applyBorder="1" applyAlignment="1">
      <alignment horizontal="right" vertical="center"/>
    </xf>
    <xf numFmtId="10" fontId="2" fillId="0" borderId="9" xfId="0" applyNumberFormat="1" applyFont="1" applyFill="1" applyBorder="1" applyAlignment="1">
      <alignment horizontal="right" vertical="center"/>
    </xf>
    <xf numFmtId="0" fontId="2" fillId="0" borderId="7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 applyProtection="1">
      <alignment horizontal="right" vertical="center"/>
      <protection locked="0"/>
    </xf>
    <xf numFmtId="3" fontId="2" fillId="0" borderId="16" xfId="0" applyNumberFormat="1" applyFont="1" applyBorder="1" applyAlignment="1">
      <alignment horizontal="right" vertical="center"/>
    </xf>
    <xf numFmtId="164" fontId="2" fillId="0" borderId="16" xfId="0" applyNumberFormat="1" applyFont="1" applyBorder="1" applyAlignment="1" applyProtection="1">
      <alignment horizontal="right" vertical="center"/>
      <protection locked="0"/>
    </xf>
    <xf numFmtId="164" fontId="2" fillId="0" borderId="16" xfId="0" applyNumberFormat="1" applyFont="1" applyBorder="1" applyAlignment="1">
      <alignment horizontal="right" vertical="center"/>
    </xf>
    <xf numFmtId="3" fontId="2" fillId="0" borderId="16" xfId="0" applyNumberFormat="1" applyFont="1" applyFill="1" applyBorder="1" applyAlignment="1" applyProtection="1">
      <alignment horizontal="right" vertical="center"/>
      <protection locked="0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17" xfId="0" applyNumberFormat="1" applyFont="1" applyBorder="1" applyAlignment="1" applyProtection="1">
      <alignment horizontal="right" vertical="center"/>
      <protection locked="0"/>
    </xf>
    <xf numFmtId="3" fontId="2" fillId="0" borderId="17" xfId="0" applyNumberFormat="1" applyFont="1" applyBorder="1" applyAlignment="1">
      <alignment horizontal="right" vertical="center"/>
    </xf>
    <xf numFmtId="10" fontId="2" fillId="2" borderId="10" xfId="0" applyNumberFormat="1" applyFont="1" applyFill="1" applyBorder="1" applyAlignment="1">
      <alignment horizontal="right" vertical="center"/>
    </xf>
    <xf numFmtId="10" fontId="2" fillId="0" borderId="10" xfId="0" applyNumberFormat="1" applyFont="1" applyFill="1" applyBorder="1" applyAlignment="1">
      <alignment horizontal="right" vertical="center"/>
    </xf>
    <xf numFmtId="10" fontId="2" fillId="0" borderId="21" xfId="0" applyNumberFormat="1" applyFont="1" applyFill="1" applyBorder="1" applyAlignment="1">
      <alignment horizontal="right" vertical="center"/>
    </xf>
    <xf numFmtId="10" fontId="2" fillId="0" borderId="22" xfId="0" applyNumberFormat="1" applyFont="1" applyFill="1" applyBorder="1" applyAlignment="1">
      <alignment horizontal="right" vertical="center"/>
    </xf>
    <xf numFmtId="164" fontId="3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23" xfId="0" applyNumberFormat="1" applyFont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center"/>
    </xf>
    <xf numFmtId="165" fontId="2" fillId="2" borderId="8" xfId="0" applyNumberFormat="1" applyFont="1" applyFill="1" applyBorder="1" applyAlignment="1">
      <alignment horizontal="right" vertical="center"/>
    </xf>
    <xf numFmtId="165" fontId="2" fillId="2" borderId="1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>
      <alignment vertical="center"/>
    </xf>
    <xf numFmtId="0" fontId="2" fillId="0" borderId="7" xfId="0" applyNumberFormat="1" applyFont="1" applyFill="1" applyBorder="1" applyAlignment="1">
      <alignment vertical="center" wrapText="1"/>
    </xf>
    <xf numFmtId="165" fontId="2" fillId="0" borderId="8" xfId="0" applyNumberFormat="1" applyFont="1" applyFill="1" applyBorder="1" applyAlignment="1">
      <alignment horizontal="right" vertical="center"/>
    </xf>
    <xf numFmtId="165" fontId="2" fillId="0" borderId="10" xfId="0" applyNumberFormat="1" applyFont="1" applyFill="1" applyBorder="1" applyAlignment="1">
      <alignment horizontal="right" vertical="center"/>
    </xf>
    <xf numFmtId="165" fontId="2" fillId="2" borderId="15" xfId="0" applyNumberFormat="1" applyFont="1" applyFill="1" applyBorder="1" applyAlignment="1">
      <alignment horizontal="right" vertical="center"/>
    </xf>
    <xf numFmtId="165" fontId="2" fillId="2" borderId="16" xfId="0" applyNumberFormat="1" applyFont="1" applyFill="1" applyBorder="1" applyAlignment="1">
      <alignment horizontal="right" vertical="center"/>
    </xf>
    <xf numFmtId="165" fontId="2" fillId="2" borderId="17" xfId="0" applyNumberFormat="1" applyFont="1" applyFill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 vertical="center"/>
    </xf>
    <xf numFmtId="0" fontId="1" fillId="0" borderId="19" xfId="0" applyNumberFormat="1" applyFont="1" applyBorder="1" applyAlignment="1">
      <alignment horizontal="center" vertical="center"/>
    </xf>
    <xf numFmtId="0" fontId="1" fillId="0" borderId="2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8"/>
  <sheetViews>
    <sheetView tabSelected="1" zoomScaleNormal="100" workbookViewId="0">
      <selection activeCell="H54" sqref="H54"/>
    </sheetView>
  </sheetViews>
  <sheetFormatPr defaultColWidth="9.140625" defaultRowHeight="15" x14ac:dyDescent="0.25"/>
  <cols>
    <col min="1" max="1" width="25.7109375" style="5" customWidth="1"/>
    <col min="2" max="2" width="7.85546875" style="5" customWidth="1"/>
    <col min="3" max="3" width="8.28515625" style="5" customWidth="1"/>
    <col min="4" max="4" width="7.85546875" style="5" customWidth="1"/>
    <col min="5" max="5" width="7.42578125" style="5" customWidth="1"/>
    <col min="6" max="6" width="7.85546875" style="5" customWidth="1"/>
    <col min="7" max="10" width="9.140625" style="5"/>
    <col min="11" max="11" width="8.85546875" style="5" customWidth="1"/>
    <col min="12" max="15" width="9.140625" style="5" hidden="1" customWidth="1"/>
    <col min="16" max="16" width="18.42578125" style="5" hidden="1" customWidth="1"/>
    <col min="17" max="16384" width="9.140625" style="5"/>
  </cols>
  <sheetData>
    <row r="1" spans="1:16" s="3" customFormat="1" ht="15.75" thickBot="1" x14ac:dyDescent="0.3">
      <c r="A1" s="39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/>
      <c r="J1" s="2"/>
      <c r="K1" s="38" t="s">
        <v>42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16" x14ac:dyDescent="0.25">
      <c r="A2" s="40" t="s">
        <v>47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4</v>
      </c>
      <c r="G2" s="4" t="s">
        <v>5</v>
      </c>
      <c r="H2" s="51" t="s">
        <v>6</v>
      </c>
      <c r="I2" s="52"/>
      <c r="J2" s="52"/>
      <c r="K2" s="52"/>
      <c r="L2" s="52"/>
      <c r="M2" s="52"/>
      <c r="N2" s="52"/>
      <c r="O2" s="52"/>
      <c r="P2" s="53"/>
    </row>
    <row r="3" spans="1:16" ht="15.75" thickBot="1" x14ac:dyDescent="0.3">
      <c r="A3" s="6" t="s">
        <v>7</v>
      </c>
      <c r="B3" s="23" t="s">
        <v>8</v>
      </c>
      <c r="C3" s="23" t="s">
        <v>9</v>
      </c>
      <c r="D3" s="23" t="s">
        <v>10</v>
      </c>
      <c r="E3" s="23" t="s">
        <v>11</v>
      </c>
      <c r="F3" s="23" t="s">
        <v>12</v>
      </c>
      <c r="G3" s="23" t="s">
        <v>13</v>
      </c>
      <c r="H3" s="21">
        <v>2018</v>
      </c>
      <c r="I3" s="8">
        <v>2017</v>
      </c>
      <c r="J3" s="7">
        <v>2016</v>
      </c>
      <c r="K3" s="9">
        <v>2015</v>
      </c>
      <c r="L3" s="7">
        <v>2010</v>
      </c>
      <c r="M3" s="8">
        <v>2009</v>
      </c>
      <c r="N3" s="7">
        <v>2008</v>
      </c>
      <c r="O3" s="9">
        <v>2007</v>
      </c>
      <c r="P3" s="10">
        <v>2006</v>
      </c>
    </row>
    <row r="4" spans="1:16" x14ac:dyDescent="0.25">
      <c r="A4" s="11" t="s">
        <v>14</v>
      </c>
      <c r="B4" s="24">
        <v>157</v>
      </c>
      <c r="C4" s="24">
        <v>72</v>
      </c>
      <c r="D4" s="24">
        <v>3</v>
      </c>
      <c r="E4" s="24">
        <v>19</v>
      </c>
      <c r="F4" s="24">
        <v>0</v>
      </c>
      <c r="G4" s="25">
        <f t="shared" ref="G4:G17" si="0">SUM(C4:F4)</f>
        <v>94</v>
      </c>
      <c r="H4" s="43">
        <f t="shared" ref="H4:H17" si="1">G4/B4</f>
        <v>0.59872611464968151</v>
      </c>
      <c r="I4" s="41">
        <v>0.60799999999999998</v>
      </c>
      <c r="J4" s="46">
        <v>0.62</v>
      </c>
      <c r="K4" s="48">
        <v>0.61</v>
      </c>
      <c r="L4" s="12">
        <v>0.64929999999999999</v>
      </c>
      <c r="M4" s="13">
        <v>0.69389999999999996</v>
      </c>
      <c r="N4" s="14">
        <v>0.68</v>
      </c>
      <c r="O4" s="13">
        <v>0.71153846153846156</v>
      </c>
      <c r="P4" s="15">
        <v>0.71812080536912748</v>
      </c>
    </row>
    <row r="5" spans="1:16" x14ac:dyDescent="0.25">
      <c r="A5" s="11" t="s">
        <v>15</v>
      </c>
      <c r="B5" s="26">
        <v>341.5</v>
      </c>
      <c r="C5" s="24">
        <v>132</v>
      </c>
      <c r="D5" s="24">
        <v>3</v>
      </c>
      <c r="E5" s="24">
        <v>11</v>
      </c>
      <c r="F5" s="24">
        <v>0</v>
      </c>
      <c r="G5" s="27">
        <v>146</v>
      </c>
      <c r="H5" s="43">
        <f t="shared" si="1"/>
        <v>0.42752562225475843</v>
      </c>
      <c r="I5" s="41">
        <v>0.438</v>
      </c>
      <c r="J5" s="46">
        <v>0.43380000000000002</v>
      </c>
      <c r="K5" s="49">
        <v>0.41560000000000002</v>
      </c>
      <c r="L5" s="12">
        <v>0.44119999999999998</v>
      </c>
      <c r="M5" s="13">
        <v>0.49659999999999999</v>
      </c>
      <c r="N5" s="14">
        <v>0.498</v>
      </c>
      <c r="O5" s="13">
        <v>0.47497337593184241</v>
      </c>
      <c r="P5" s="15">
        <v>0.48504273504273504</v>
      </c>
    </row>
    <row r="6" spans="1:16" ht="29.25" customHeight="1" x14ac:dyDescent="0.25">
      <c r="A6" s="45" t="s">
        <v>68</v>
      </c>
      <c r="B6" s="24">
        <v>78</v>
      </c>
      <c r="C6" s="24">
        <v>59</v>
      </c>
      <c r="D6" s="24">
        <v>0</v>
      </c>
      <c r="E6" s="24">
        <v>0</v>
      </c>
      <c r="F6" s="24">
        <v>0</v>
      </c>
      <c r="G6" s="25">
        <v>59</v>
      </c>
      <c r="H6" s="43">
        <f t="shared" si="1"/>
        <v>0.75641025641025639</v>
      </c>
      <c r="I6" s="41">
        <v>0.76</v>
      </c>
      <c r="J6" s="46">
        <v>0</v>
      </c>
      <c r="K6" s="49">
        <v>0</v>
      </c>
      <c r="L6" s="12"/>
      <c r="M6" s="13"/>
      <c r="N6" s="14"/>
      <c r="O6" s="13"/>
      <c r="P6" s="15"/>
    </row>
    <row r="7" spans="1:16" x14ac:dyDescent="0.25">
      <c r="A7" s="16" t="s">
        <v>63</v>
      </c>
      <c r="B7" s="28">
        <v>21</v>
      </c>
      <c r="C7" s="28">
        <v>0</v>
      </c>
      <c r="D7" s="28">
        <v>0</v>
      </c>
      <c r="E7" s="28">
        <v>20</v>
      </c>
      <c r="F7" s="28">
        <v>0</v>
      </c>
      <c r="G7" s="25">
        <v>20</v>
      </c>
      <c r="H7" s="43">
        <f t="shared" si="1"/>
        <v>0.95238095238095233</v>
      </c>
      <c r="I7" s="41">
        <v>0.95</v>
      </c>
      <c r="J7" s="46">
        <v>0.161</v>
      </c>
      <c r="K7" s="49">
        <v>0.85270000000000001</v>
      </c>
      <c r="L7" s="12">
        <v>0.59089999999999998</v>
      </c>
      <c r="M7" s="13">
        <v>0.62219999999999998</v>
      </c>
      <c r="N7" s="14">
        <v>0.62</v>
      </c>
      <c r="O7" s="13">
        <v>0.45161290322580644</v>
      </c>
      <c r="P7" s="15">
        <v>0.53333333333333333</v>
      </c>
    </row>
    <row r="8" spans="1:16" x14ac:dyDescent="0.25">
      <c r="A8" s="16" t="s">
        <v>64</v>
      </c>
      <c r="B8" s="24">
        <v>682</v>
      </c>
      <c r="C8" s="24">
        <v>459</v>
      </c>
      <c r="D8" s="24">
        <v>15</v>
      </c>
      <c r="E8" s="24">
        <v>66</v>
      </c>
      <c r="F8" s="24">
        <v>0</v>
      </c>
      <c r="G8" s="25">
        <f t="shared" si="0"/>
        <v>540</v>
      </c>
      <c r="H8" s="43">
        <f t="shared" si="1"/>
        <v>0.7917888563049853</v>
      </c>
      <c r="I8" s="41">
        <v>0.75600000000000001</v>
      </c>
      <c r="J8" s="46">
        <v>0.72060000000000002</v>
      </c>
      <c r="K8" s="49">
        <v>0.71</v>
      </c>
      <c r="L8" s="12">
        <v>0.62660000000000005</v>
      </c>
      <c r="M8" s="13">
        <v>0.62670000000000003</v>
      </c>
      <c r="N8" s="14">
        <v>0.57999999999999996</v>
      </c>
      <c r="O8" s="13">
        <v>0.6568493150684932</v>
      </c>
      <c r="P8" s="15">
        <v>0.55533465871438037</v>
      </c>
    </row>
    <row r="9" spans="1:16" x14ac:dyDescent="0.25">
      <c r="A9" s="11" t="s">
        <v>16</v>
      </c>
      <c r="B9" s="24">
        <v>2863</v>
      </c>
      <c r="C9" s="24">
        <v>207</v>
      </c>
      <c r="D9" s="24">
        <v>1</v>
      </c>
      <c r="E9" s="24">
        <v>60</v>
      </c>
      <c r="F9" s="24">
        <v>0</v>
      </c>
      <c r="G9" s="25">
        <f t="shared" si="0"/>
        <v>268</v>
      </c>
      <c r="H9" s="43">
        <f t="shared" si="1"/>
        <v>9.3608103388054489E-2</v>
      </c>
      <c r="I9" s="41">
        <v>8.7999999999999995E-2</v>
      </c>
      <c r="J9" s="46">
        <v>0.13150000000000001</v>
      </c>
      <c r="K9" s="49">
        <v>0.22</v>
      </c>
      <c r="L9" s="12">
        <v>0.30370000000000003</v>
      </c>
      <c r="M9" s="13">
        <v>0.25890000000000002</v>
      </c>
      <c r="N9" s="14">
        <v>0.24</v>
      </c>
      <c r="O9" s="13">
        <v>0.21171601400827761</v>
      </c>
      <c r="P9" s="15">
        <v>0.46982758620689657</v>
      </c>
    </row>
    <row r="10" spans="1:16" x14ac:dyDescent="0.25">
      <c r="A10" s="11" t="s">
        <v>17</v>
      </c>
      <c r="B10" s="24">
        <v>4</v>
      </c>
      <c r="C10" s="24">
        <v>0</v>
      </c>
      <c r="D10" s="24">
        <v>0</v>
      </c>
      <c r="E10" s="24">
        <v>0</v>
      </c>
      <c r="F10" s="24">
        <v>0</v>
      </c>
      <c r="G10" s="25">
        <f t="shared" si="0"/>
        <v>0</v>
      </c>
      <c r="H10" s="43">
        <f t="shared" si="1"/>
        <v>0</v>
      </c>
      <c r="I10" s="41">
        <v>0</v>
      </c>
      <c r="J10" s="46">
        <v>0</v>
      </c>
      <c r="K10" s="49">
        <v>0</v>
      </c>
      <c r="L10" s="12">
        <v>0</v>
      </c>
      <c r="M10" s="13">
        <v>0</v>
      </c>
      <c r="N10" s="14">
        <v>0</v>
      </c>
      <c r="O10" s="13">
        <v>0</v>
      </c>
      <c r="P10" s="15">
        <v>0</v>
      </c>
    </row>
    <row r="11" spans="1:16" x14ac:dyDescent="0.25">
      <c r="A11" s="11" t="s">
        <v>18</v>
      </c>
      <c r="B11" s="24">
        <v>220</v>
      </c>
      <c r="C11" s="24">
        <v>114</v>
      </c>
      <c r="D11" s="24">
        <v>0</v>
      </c>
      <c r="E11" s="24">
        <v>61</v>
      </c>
      <c r="F11" s="24">
        <v>30</v>
      </c>
      <c r="G11" s="25">
        <v>175</v>
      </c>
      <c r="H11" s="43">
        <f t="shared" si="1"/>
        <v>0.79545454545454541</v>
      </c>
      <c r="I11" s="41">
        <v>0.79</v>
      </c>
      <c r="J11" s="46">
        <v>1.1495</v>
      </c>
      <c r="K11" s="49">
        <v>0.75</v>
      </c>
      <c r="L11" s="12">
        <v>0.68879999999999997</v>
      </c>
      <c r="M11" s="13">
        <v>0.65759999999999996</v>
      </c>
      <c r="N11" s="14">
        <v>0.63</v>
      </c>
      <c r="O11" s="13">
        <v>0.60436893203883491</v>
      </c>
      <c r="P11" s="15">
        <v>0.53125</v>
      </c>
    </row>
    <row r="12" spans="1:16" x14ac:dyDescent="0.25">
      <c r="A12" s="11" t="s">
        <v>19</v>
      </c>
      <c r="B12" s="24">
        <v>12457</v>
      </c>
      <c r="C12" s="24">
        <v>390</v>
      </c>
      <c r="D12" s="24">
        <v>0</v>
      </c>
      <c r="E12" s="24">
        <v>295</v>
      </c>
      <c r="F12" s="24">
        <v>0</v>
      </c>
      <c r="G12" s="25">
        <f t="shared" si="0"/>
        <v>685</v>
      </c>
      <c r="H12" s="43">
        <f t="shared" si="1"/>
        <v>5.4989162719755957E-2</v>
      </c>
      <c r="I12" s="41">
        <v>5.7000000000000002E-2</v>
      </c>
      <c r="J12" s="46">
        <v>5.1900000000000002E-2</v>
      </c>
      <c r="K12" s="49">
        <v>5.3999999999999999E-2</v>
      </c>
      <c r="L12" s="12">
        <v>1.32E-2</v>
      </c>
      <c r="M12" s="13">
        <v>2.7199999999999998E-2</v>
      </c>
      <c r="N12" s="14">
        <v>2.63E-2</v>
      </c>
      <c r="O12" s="13">
        <v>1.4325755216443475E-2</v>
      </c>
      <c r="P12" s="15">
        <v>2.0638746610424828E-2</v>
      </c>
    </row>
    <row r="13" spans="1:16" x14ac:dyDescent="0.25">
      <c r="A13" s="11" t="s">
        <v>65</v>
      </c>
      <c r="B13" s="24">
        <v>50</v>
      </c>
      <c r="C13" s="24">
        <v>30</v>
      </c>
      <c r="D13" s="24">
        <v>3</v>
      </c>
      <c r="E13" s="24">
        <v>10</v>
      </c>
      <c r="F13" s="24">
        <v>0</v>
      </c>
      <c r="G13" s="25">
        <f t="shared" si="0"/>
        <v>43</v>
      </c>
      <c r="H13" s="43">
        <f t="shared" si="1"/>
        <v>0.86</v>
      </c>
      <c r="I13" s="41">
        <v>0.87</v>
      </c>
      <c r="J13" s="46">
        <v>0.84089999999999998</v>
      </c>
      <c r="K13" s="49">
        <v>0.78</v>
      </c>
      <c r="L13" s="12">
        <v>0.7077</v>
      </c>
      <c r="M13" s="13">
        <v>0.746</v>
      </c>
      <c r="N13" s="14">
        <v>0.5</v>
      </c>
      <c r="O13" s="13">
        <v>0.6333333333333333</v>
      </c>
      <c r="P13" s="15">
        <v>0.38333333333333336</v>
      </c>
    </row>
    <row r="14" spans="1:16" x14ac:dyDescent="0.25">
      <c r="A14" s="11" t="s">
        <v>20</v>
      </c>
      <c r="B14" s="24">
        <v>5</v>
      </c>
      <c r="C14" s="24">
        <v>5</v>
      </c>
      <c r="D14" s="24">
        <v>0</v>
      </c>
      <c r="E14" s="24">
        <v>0</v>
      </c>
      <c r="F14" s="24">
        <v>0</v>
      </c>
      <c r="G14" s="25">
        <f t="shared" si="0"/>
        <v>5</v>
      </c>
      <c r="H14" s="43">
        <f t="shared" si="1"/>
        <v>1</v>
      </c>
      <c r="I14" s="41">
        <v>0.8</v>
      </c>
      <c r="J14" s="46">
        <v>0.6</v>
      </c>
      <c r="K14" s="49">
        <v>0.6</v>
      </c>
      <c r="L14" s="12">
        <v>0.28570000000000001</v>
      </c>
      <c r="M14" s="13">
        <v>0</v>
      </c>
      <c r="N14" s="14">
        <v>0</v>
      </c>
      <c r="O14" s="13">
        <v>0</v>
      </c>
      <c r="P14" s="15">
        <v>0</v>
      </c>
    </row>
    <row r="15" spans="1:16" x14ac:dyDescent="0.25">
      <c r="A15" s="11" t="s">
        <v>53</v>
      </c>
      <c r="B15" s="24">
        <v>9</v>
      </c>
      <c r="C15" s="24">
        <v>8</v>
      </c>
      <c r="D15" s="24">
        <v>0</v>
      </c>
      <c r="E15" s="24">
        <v>0</v>
      </c>
      <c r="F15" s="24">
        <v>0</v>
      </c>
      <c r="G15" s="25">
        <f t="shared" si="0"/>
        <v>8</v>
      </c>
      <c r="H15" s="43">
        <f t="shared" si="1"/>
        <v>0.88888888888888884</v>
      </c>
      <c r="I15" s="41">
        <v>0.8</v>
      </c>
      <c r="J15" s="46">
        <v>0.75</v>
      </c>
      <c r="K15" s="49">
        <v>0.67</v>
      </c>
      <c r="L15" s="12">
        <v>0.41670000000000001</v>
      </c>
      <c r="M15" s="13">
        <v>0.58330000000000004</v>
      </c>
      <c r="N15" s="14">
        <v>0.5</v>
      </c>
      <c r="O15" s="13">
        <v>0.46153846153846156</v>
      </c>
      <c r="P15" s="15">
        <v>0.2857142857142857</v>
      </c>
    </row>
    <row r="16" spans="1:16" x14ac:dyDescent="0.25">
      <c r="A16" s="16" t="s">
        <v>21</v>
      </c>
      <c r="B16" s="28">
        <v>58</v>
      </c>
      <c r="C16" s="28">
        <v>32</v>
      </c>
      <c r="D16" s="28">
        <v>1</v>
      </c>
      <c r="E16" s="28">
        <v>5</v>
      </c>
      <c r="F16" s="28">
        <v>0</v>
      </c>
      <c r="G16" s="25">
        <f t="shared" si="0"/>
        <v>38</v>
      </c>
      <c r="H16" s="43">
        <f t="shared" si="1"/>
        <v>0.65517241379310343</v>
      </c>
      <c r="I16" s="41">
        <v>0.6</v>
      </c>
      <c r="J16" s="46">
        <v>0.7681</v>
      </c>
      <c r="K16" s="49">
        <v>0.77</v>
      </c>
      <c r="L16" s="12">
        <v>0.62639999999999996</v>
      </c>
      <c r="M16" s="13">
        <v>0.4375</v>
      </c>
      <c r="N16" s="14">
        <v>0.495</v>
      </c>
      <c r="O16" s="13">
        <v>0.53125</v>
      </c>
      <c r="P16" s="15">
        <v>0.53333333333333333</v>
      </c>
    </row>
    <row r="17" spans="1:16" x14ac:dyDescent="0.25">
      <c r="A17" s="16" t="s">
        <v>34</v>
      </c>
      <c r="B17" s="28">
        <v>1008</v>
      </c>
      <c r="C17" s="28">
        <v>278</v>
      </c>
      <c r="D17" s="28">
        <v>0</v>
      </c>
      <c r="E17" s="28">
        <v>0</v>
      </c>
      <c r="F17" s="28">
        <v>6</v>
      </c>
      <c r="G17" s="25">
        <f t="shared" si="0"/>
        <v>284</v>
      </c>
      <c r="H17" s="43">
        <f t="shared" si="1"/>
        <v>0.28174603174603174</v>
      </c>
      <c r="I17" s="41">
        <v>0.26</v>
      </c>
      <c r="J17" s="46">
        <v>0.27410000000000001</v>
      </c>
      <c r="K17" s="49">
        <v>0.27</v>
      </c>
      <c r="L17" s="12">
        <v>0.39629999999999999</v>
      </c>
      <c r="M17" s="13">
        <v>0.20200000000000001</v>
      </c>
      <c r="N17" s="14">
        <v>0.23499999999999999</v>
      </c>
      <c r="O17" s="13">
        <v>0.38921282798833817</v>
      </c>
      <c r="P17" s="15">
        <v>0.25380401704199634</v>
      </c>
    </row>
    <row r="18" spans="1:16" x14ac:dyDescent="0.25">
      <c r="A18" s="11" t="s">
        <v>22</v>
      </c>
      <c r="B18" s="24">
        <v>619</v>
      </c>
      <c r="C18" s="24">
        <v>455</v>
      </c>
      <c r="D18" s="24">
        <v>2</v>
      </c>
      <c r="E18" s="24">
        <v>125</v>
      </c>
      <c r="F18" s="24">
        <v>0</v>
      </c>
      <c r="G18" s="25">
        <f>SUM(C18:F18)</f>
        <v>582</v>
      </c>
      <c r="H18" s="43">
        <f>G18/B18</f>
        <v>0.94022617124394181</v>
      </c>
      <c r="I18" s="41">
        <v>0.95</v>
      </c>
      <c r="J18" s="46">
        <v>0.94479999999999997</v>
      </c>
      <c r="K18" s="49">
        <v>0.95</v>
      </c>
      <c r="L18" s="12">
        <v>0.91959999999999997</v>
      </c>
      <c r="M18" s="13">
        <v>0.82720000000000005</v>
      </c>
      <c r="N18" s="14">
        <v>0.88</v>
      </c>
      <c r="O18" s="13">
        <v>0.8256611165523996</v>
      </c>
      <c r="P18" s="15">
        <v>0.79704797047970477</v>
      </c>
    </row>
    <row r="19" spans="1:16" x14ac:dyDescent="0.25">
      <c r="A19" s="16" t="s">
        <v>23</v>
      </c>
      <c r="B19" s="28">
        <v>421</v>
      </c>
      <c r="C19" s="28">
        <v>137</v>
      </c>
      <c r="D19" s="28">
        <v>2</v>
      </c>
      <c r="E19" s="28">
        <v>81</v>
      </c>
      <c r="F19" s="28">
        <v>0</v>
      </c>
      <c r="G19" s="25">
        <f t="shared" ref="G19:G53" si="2">SUM(C19:F19)</f>
        <v>220</v>
      </c>
      <c r="H19" s="43">
        <f>G19/B19</f>
        <v>0.5225653206650831</v>
      </c>
      <c r="I19" s="41">
        <v>0.54610000000000003</v>
      </c>
      <c r="J19" s="46">
        <v>0.58189999999999997</v>
      </c>
      <c r="K19" s="49">
        <v>0.6</v>
      </c>
      <c r="L19" s="12">
        <v>0.60509999999999997</v>
      </c>
      <c r="M19" s="13">
        <v>0.5988</v>
      </c>
      <c r="N19" s="14">
        <v>0.59</v>
      </c>
      <c r="O19" s="13">
        <v>0.62467532467532472</v>
      </c>
      <c r="P19" s="15">
        <v>0.60972568578553621</v>
      </c>
    </row>
    <row r="20" spans="1:16" x14ac:dyDescent="0.25">
      <c r="A20" s="16" t="s">
        <v>60</v>
      </c>
      <c r="B20" s="28">
        <v>100</v>
      </c>
      <c r="C20" s="28">
        <v>11</v>
      </c>
      <c r="D20" s="28">
        <v>0</v>
      </c>
      <c r="E20" s="28">
        <v>86</v>
      </c>
      <c r="F20" s="28">
        <v>0</v>
      </c>
      <c r="G20" s="25">
        <f t="shared" si="2"/>
        <v>97</v>
      </c>
      <c r="H20" s="43">
        <f>G20/B20</f>
        <v>0.97</v>
      </c>
      <c r="I20" s="41">
        <v>0.92</v>
      </c>
      <c r="J20" s="46">
        <v>0.87250000000000005</v>
      </c>
      <c r="K20" s="49">
        <v>0.89</v>
      </c>
      <c r="L20" s="12">
        <v>0.8125</v>
      </c>
      <c r="M20" s="13">
        <v>0.87609999999999999</v>
      </c>
      <c r="N20" s="14">
        <v>0.89</v>
      </c>
      <c r="O20" s="13">
        <v>0.88495575221238942</v>
      </c>
      <c r="P20" s="15">
        <v>0.8771929824561403</v>
      </c>
    </row>
    <row r="21" spans="1:16" x14ac:dyDescent="0.25">
      <c r="A21" s="16" t="s">
        <v>35</v>
      </c>
      <c r="B21" s="28">
        <v>1706</v>
      </c>
      <c r="C21" s="28">
        <v>987</v>
      </c>
      <c r="D21" s="28">
        <v>2</v>
      </c>
      <c r="E21" s="28">
        <v>72</v>
      </c>
      <c r="F21" s="28">
        <v>0</v>
      </c>
      <c r="G21" s="25">
        <f t="shared" si="2"/>
        <v>1061</v>
      </c>
      <c r="H21" s="43">
        <f>G21/B21</f>
        <v>0.62192262602579129</v>
      </c>
      <c r="I21" s="41">
        <v>0.64</v>
      </c>
      <c r="J21" s="46">
        <v>0.623</v>
      </c>
      <c r="K21" s="49">
        <v>0.61</v>
      </c>
      <c r="L21" s="12">
        <v>0.58860000000000001</v>
      </c>
      <c r="M21" s="13">
        <v>0.57020000000000004</v>
      </c>
      <c r="N21" s="14">
        <v>0.54</v>
      </c>
      <c r="O21" s="13">
        <v>0.5544174135723432</v>
      </c>
      <c r="P21" s="15">
        <v>0.54767932489451476</v>
      </c>
    </row>
    <row r="22" spans="1:16" x14ac:dyDescent="0.25">
      <c r="A22" s="16" t="s">
        <v>24</v>
      </c>
      <c r="B22" s="28">
        <v>121</v>
      </c>
      <c r="C22" s="28">
        <v>70</v>
      </c>
      <c r="D22" s="28">
        <v>0</v>
      </c>
      <c r="E22" s="28">
        <v>20</v>
      </c>
      <c r="F22" s="28">
        <v>0</v>
      </c>
      <c r="G22" s="25">
        <f t="shared" si="2"/>
        <v>90</v>
      </c>
      <c r="H22" s="43">
        <f t="shared" ref="H22:H53" si="3">G22/B22</f>
        <v>0.74380165289256195</v>
      </c>
      <c r="I22" s="41">
        <v>0.70599999999999996</v>
      </c>
      <c r="J22" s="46">
        <v>0.74070000000000003</v>
      </c>
      <c r="K22" s="49">
        <v>0.79059999999999997</v>
      </c>
      <c r="L22" s="12">
        <v>0.70550000000000002</v>
      </c>
      <c r="M22" s="13">
        <v>0.72670000000000001</v>
      </c>
      <c r="N22" s="14">
        <v>0.76</v>
      </c>
      <c r="O22" s="13">
        <v>0.67320261437908502</v>
      </c>
      <c r="P22" s="15">
        <v>0.73282442748091603</v>
      </c>
    </row>
    <row r="23" spans="1:16" x14ac:dyDescent="0.25">
      <c r="A23" s="11" t="s">
        <v>61</v>
      </c>
      <c r="B23" s="24">
        <v>3</v>
      </c>
      <c r="C23" s="24">
        <v>3</v>
      </c>
      <c r="D23" s="24">
        <v>0</v>
      </c>
      <c r="E23" s="24">
        <v>0</v>
      </c>
      <c r="F23" s="24">
        <v>0</v>
      </c>
      <c r="G23" s="25">
        <f t="shared" si="2"/>
        <v>3</v>
      </c>
      <c r="H23" s="43">
        <f t="shared" si="3"/>
        <v>1</v>
      </c>
      <c r="I23" s="41">
        <v>1</v>
      </c>
      <c r="J23" s="46">
        <v>0.40910000000000002</v>
      </c>
      <c r="K23" s="49">
        <v>0.3</v>
      </c>
      <c r="L23" s="12">
        <v>8.6999999999999994E-2</v>
      </c>
      <c r="M23" s="13">
        <v>8.6999999999999994E-2</v>
      </c>
      <c r="N23" s="14">
        <v>0</v>
      </c>
      <c r="O23" s="13">
        <v>0.35294117647058826</v>
      </c>
      <c r="P23" s="15">
        <v>0.33333333333333331</v>
      </c>
    </row>
    <row r="24" spans="1:16" x14ac:dyDescent="0.25">
      <c r="A24" s="11" t="s">
        <v>25</v>
      </c>
      <c r="B24" s="24">
        <v>12899</v>
      </c>
      <c r="C24" s="24">
        <v>2870</v>
      </c>
      <c r="D24" s="24">
        <v>117</v>
      </c>
      <c r="E24" s="24">
        <v>232</v>
      </c>
      <c r="F24" s="24">
        <v>0</v>
      </c>
      <c r="G24" s="25">
        <f t="shared" si="2"/>
        <v>3219</v>
      </c>
      <c r="H24" s="43">
        <f t="shared" si="3"/>
        <v>0.24955422901000077</v>
      </c>
      <c r="I24" s="41">
        <v>0.27</v>
      </c>
      <c r="J24" s="46">
        <v>0.29880000000000001</v>
      </c>
      <c r="K24" s="49">
        <v>0.309</v>
      </c>
      <c r="L24" s="12">
        <v>0.28439999999999999</v>
      </c>
      <c r="M24" s="13">
        <v>0.28920000000000001</v>
      </c>
      <c r="N24" s="14">
        <v>0.29499999999999998</v>
      </c>
      <c r="O24" s="13">
        <v>0.2990014663780462</v>
      </c>
      <c r="P24" s="15">
        <v>0.30537528216704291</v>
      </c>
    </row>
    <row r="25" spans="1:16" x14ac:dyDescent="0.25">
      <c r="A25" s="11" t="s">
        <v>43</v>
      </c>
      <c r="B25" s="24">
        <v>13</v>
      </c>
      <c r="C25" s="24">
        <v>12</v>
      </c>
      <c r="D25" s="24">
        <v>1</v>
      </c>
      <c r="E25" s="24">
        <v>0</v>
      </c>
      <c r="F25" s="24">
        <v>0</v>
      </c>
      <c r="G25" s="25">
        <f t="shared" si="2"/>
        <v>13</v>
      </c>
      <c r="H25" s="43">
        <f t="shared" si="3"/>
        <v>1</v>
      </c>
      <c r="I25" s="41">
        <v>0.8</v>
      </c>
      <c r="J25" s="46">
        <v>0.75</v>
      </c>
      <c r="K25" s="49">
        <v>0.3</v>
      </c>
      <c r="L25" s="12">
        <v>0.1053</v>
      </c>
      <c r="M25" s="13">
        <v>0.1176</v>
      </c>
      <c r="N25" s="14">
        <v>0.15</v>
      </c>
      <c r="O25" s="13">
        <v>0.15789473684210525</v>
      </c>
      <c r="P25" s="15">
        <v>0.33333333333333331</v>
      </c>
    </row>
    <row r="26" spans="1:16" x14ac:dyDescent="0.25">
      <c r="A26" s="16" t="s">
        <v>48</v>
      </c>
      <c r="B26" s="28">
        <v>57</v>
      </c>
      <c r="C26" s="28">
        <v>16</v>
      </c>
      <c r="D26" s="28">
        <v>0</v>
      </c>
      <c r="E26" s="28">
        <v>18</v>
      </c>
      <c r="F26" s="28">
        <v>0</v>
      </c>
      <c r="G26" s="25">
        <f t="shared" si="2"/>
        <v>34</v>
      </c>
      <c r="H26" s="43">
        <f t="shared" si="3"/>
        <v>0.59649122807017541</v>
      </c>
      <c r="I26" s="41">
        <v>0.59</v>
      </c>
      <c r="J26" s="46">
        <v>0.89800000000000002</v>
      </c>
      <c r="K26" s="49">
        <v>0.85099999999999998</v>
      </c>
      <c r="L26" s="12">
        <v>0.72150000000000003</v>
      </c>
      <c r="M26" s="13">
        <v>0.71830000000000005</v>
      </c>
      <c r="N26" s="14">
        <v>0.71199999999999997</v>
      </c>
      <c r="O26" s="13">
        <v>0.71641791044776115</v>
      </c>
      <c r="P26" s="15">
        <v>0.66666666666666663</v>
      </c>
    </row>
    <row r="27" spans="1:16" x14ac:dyDescent="0.25">
      <c r="A27" s="16" t="s">
        <v>44</v>
      </c>
      <c r="B27" s="28">
        <v>6</v>
      </c>
      <c r="C27" s="28">
        <v>3</v>
      </c>
      <c r="D27" s="28">
        <v>0</v>
      </c>
      <c r="E27" s="28">
        <v>0</v>
      </c>
      <c r="F27" s="28">
        <v>0</v>
      </c>
      <c r="G27" s="25">
        <f>SUM(C27:F27)</f>
        <v>3</v>
      </c>
      <c r="H27" s="43">
        <f>G27/B27</f>
        <v>0.5</v>
      </c>
      <c r="I27" s="41">
        <v>0.8</v>
      </c>
      <c r="J27" s="46">
        <v>0.8</v>
      </c>
      <c r="K27" s="49">
        <v>0.625</v>
      </c>
      <c r="L27" s="12"/>
      <c r="M27" s="13"/>
      <c r="N27" s="14"/>
      <c r="O27" s="13"/>
      <c r="P27" s="15"/>
    </row>
    <row r="28" spans="1:16" x14ac:dyDescent="0.25">
      <c r="A28" s="11" t="s">
        <v>54</v>
      </c>
      <c r="B28" s="24">
        <v>156</v>
      </c>
      <c r="C28" s="24">
        <v>90</v>
      </c>
      <c r="D28" s="24">
        <v>0</v>
      </c>
      <c r="E28" s="24">
        <v>40</v>
      </c>
      <c r="F28" s="24">
        <v>0</v>
      </c>
      <c r="G28" s="25">
        <f t="shared" si="2"/>
        <v>130</v>
      </c>
      <c r="H28" s="43">
        <f t="shared" si="3"/>
        <v>0.83333333333333337</v>
      </c>
      <c r="I28" s="41">
        <v>0.87</v>
      </c>
      <c r="J28" s="46">
        <v>0.8528</v>
      </c>
      <c r="K28" s="49">
        <v>0.8</v>
      </c>
      <c r="L28" s="12">
        <v>0.67859999999999998</v>
      </c>
      <c r="M28" s="13">
        <v>0.69140000000000001</v>
      </c>
      <c r="N28" s="14">
        <v>0</v>
      </c>
      <c r="O28" s="13">
        <v>0</v>
      </c>
      <c r="P28" s="15">
        <v>0</v>
      </c>
    </row>
    <row r="29" spans="1:16" x14ac:dyDescent="0.25">
      <c r="A29" s="11" t="s">
        <v>40</v>
      </c>
      <c r="B29" s="28">
        <v>14</v>
      </c>
      <c r="C29" s="28">
        <v>4</v>
      </c>
      <c r="D29" s="28">
        <v>0</v>
      </c>
      <c r="E29" s="28">
        <v>3</v>
      </c>
      <c r="F29" s="28">
        <v>0</v>
      </c>
      <c r="G29" s="25">
        <f>SUM(C29:F29)</f>
        <v>7</v>
      </c>
      <c r="H29" s="43">
        <f>G29/B29</f>
        <v>0.5</v>
      </c>
      <c r="I29" s="41">
        <v>0.38</v>
      </c>
      <c r="J29" s="46">
        <v>0.69230000000000003</v>
      </c>
      <c r="K29" s="49">
        <v>0.6</v>
      </c>
      <c r="L29" s="12"/>
      <c r="M29" s="13"/>
      <c r="N29" s="14"/>
      <c r="O29" s="13"/>
      <c r="P29" s="15"/>
    </row>
    <row r="30" spans="1:16" x14ac:dyDescent="0.25">
      <c r="A30" s="11" t="s">
        <v>55</v>
      </c>
      <c r="B30" s="24">
        <v>2</v>
      </c>
      <c r="C30" s="24">
        <v>0</v>
      </c>
      <c r="D30" s="24">
        <v>0</v>
      </c>
      <c r="E30" s="24">
        <v>0</v>
      </c>
      <c r="F30" s="24">
        <v>0</v>
      </c>
      <c r="G30" s="25">
        <f t="shared" si="2"/>
        <v>0</v>
      </c>
      <c r="H30" s="43">
        <f t="shared" si="3"/>
        <v>0</v>
      </c>
      <c r="I30" s="41">
        <v>0</v>
      </c>
      <c r="J30" s="46">
        <v>0</v>
      </c>
      <c r="K30" s="49">
        <v>0</v>
      </c>
      <c r="L30" s="12">
        <v>1</v>
      </c>
      <c r="M30" s="13">
        <v>0.33329999999999999</v>
      </c>
      <c r="N30" s="14">
        <v>0</v>
      </c>
      <c r="O30" s="13">
        <v>0</v>
      </c>
      <c r="P30" s="15">
        <v>0</v>
      </c>
    </row>
    <row r="31" spans="1:16" x14ac:dyDescent="0.25">
      <c r="A31" s="11" t="s">
        <v>45</v>
      </c>
      <c r="B31" s="24">
        <v>116</v>
      </c>
      <c r="C31" s="28">
        <v>57</v>
      </c>
      <c r="D31" s="28">
        <v>0</v>
      </c>
      <c r="E31" s="28">
        <v>0</v>
      </c>
      <c r="F31" s="28">
        <v>0</v>
      </c>
      <c r="G31" s="28">
        <f t="shared" si="2"/>
        <v>57</v>
      </c>
      <c r="H31" s="43">
        <f t="shared" si="3"/>
        <v>0.49137931034482757</v>
      </c>
      <c r="I31" s="41">
        <v>0.44800000000000001</v>
      </c>
      <c r="J31" s="46">
        <v>0.66669999999999996</v>
      </c>
      <c r="K31" s="49">
        <v>0.78</v>
      </c>
      <c r="L31" s="12">
        <v>0.38600000000000001</v>
      </c>
      <c r="M31" s="13">
        <v>0.3931</v>
      </c>
      <c r="N31" s="14">
        <v>0.32400000000000001</v>
      </c>
      <c r="O31" s="13">
        <v>0.38372093023255816</v>
      </c>
      <c r="P31" s="15">
        <v>0.43678160919540232</v>
      </c>
    </row>
    <row r="32" spans="1:16" x14ac:dyDescent="0.25">
      <c r="A32" s="11" t="s">
        <v>46</v>
      </c>
      <c r="B32" s="24">
        <v>1</v>
      </c>
      <c r="C32" s="24">
        <v>0</v>
      </c>
      <c r="D32" s="24">
        <v>0</v>
      </c>
      <c r="E32" s="24">
        <v>0</v>
      </c>
      <c r="F32" s="24">
        <v>0</v>
      </c>
      <c r="G32" s="25">
        <v>0</v>
      </c>
      <c r="H32" s="43">
        <f t="shared" si="3"/>
        <v>0</v>
      </c>
      <c r="I32" s="41">
        <v>0</v>
      </c>
      <c r="J32" s="46">
        <v>0</v>
      </c>
      <c r="K32" s="49">
        <v>0</v>
      </c>
      <c r="L32" s="12"/>
      <c r="M32" s="13"/>
      <c r="N32" s="14"/>
      <c r="O32" s="13"/>
      <c r="P32" s="15"/>
    </row>
    <row r="33" spans="1:16" x14ac:dyDescent="0.25">
      <c r="A33" s="16" t="s">
        <v>66</v>
      </c>
      <c r="B33" s="28">
        <v>2</v>
      </c>
      <c r="C33" s="28">
        <v>2</v>
      </c>
      <c r="D33" s="28">
        <v>0</v>
      </c>
      <c r="E33" s="28">
        <v>0</v>
      </c>
      <c r="F33" s="28">
        <v>0</v>
      </c>
      <c r="G33" s="29">
        <v>2</v>
      </c>
      <c r="H33" s="43">
        <f t="shared" si="3"/>
        <v>1</v>
      </c>
      <c r="I33" s="41">
        <v>1</v>
      </c>
      <c r="J33" s="46">
        <v>0</v>
      </c>
      <c r="K33" s="49">
        <v>0</v>
      </c>
      <c r="L33" s="12"/>
      <c r="M33" s="13"/>
      <c r="N33" s="14"/>
      <c r="O33" s="13"/>
      <c r="P33" s="15"/>
    </row>
    <row r="34" spans="1:16" x14ac:dyDescent="0.25">
      <c r="A34" s="16" t="s">
        <v>41</v>
      </c>
      <c r="B34" s="28">
        <v>886</v>
      </c>
      <c r="C34" s="28">
        <v>443</v>
      </c>
      <c r="D34" s="28">
        <v>14</v>
      </c>
      <c r="E34" s="28">
        <v>105</v>
      </c>
      <c r="F34" s="28">
        <v>0</v>
      </c>
      <c r="G34" s="29">
        <v>562</v>
      </c>
      <c r="H34" s="43">
        <f t="shared" si="3"/>
        <v>0.63431151241534989</v>
      </c>
      <c r="I34" s="41">
        <v>0.60499999999999998</v>
      </c>
      <c r="J34" s="46">
        <v>0</v>
      </c>
      <c r="K34" s="49">
        <v>0</v>
      </c>
      <c r="L34" s="12"/>
      <c r="M34" s="13"/>
      <c r="N34" s="14"/>
      <c r="O34" s="13"/>
      <c r="P34" s="15"/>
    </row>
    <row r="35" spans="1:16" x14ac:dyDescent="0.25">
      <c r="A35" s="11" t="s">
        <v>36</v>
      </c>
      <c r="B35" s="24">
        <v>222</v>
      </c>
      <c r="C35" s="24">
        <v>103</v>
      </c>
      <c r="D35" s="24">
        <v>0</v>
      </c>
      <c r="E35" s="24">
        <v>19</v>
      </c>
      <c r="F35" s="24">
        <v>0</v>
      </c>
      <c r="G35" s="25">
        <f t="shared" si="2"/>
        <v>122</v>
      </c>
      <c r="H35" s="43">
        <f t="shared" si="3"/>
        <v>0.5495495495495496</v>
      </c>
      <c r="I35" s="41">
        <v>0.55000000000000004</v>
      </c>
      <c r="J35" s="46">
        <v>0.46639999999999998</v>
      </c>
      <c r="K35" s="49">
        <v>0.37</v>
      </c>
      <c r="L35" s="12">
        <v>0.5766</v>
      </c>
      <c r="M35" s="13">
        <v>0.63759999999999994</v>
      </c>
      <c r="N35" s="14">
        <v>0</v>
      </c>
      <c r="O35" s="13">
        <v>0</v>
      </c>
      <c r="P35" s="15">
        <v>0</v>
      </c>
    </row>
    <row r="36" spans="1:16" x14ac:dyDescent="0.25">
      <c r="A36" s="16" t="s">
        <v>52</v>
      </c>
      <c r="B36" s="28">
        <v>3</v>
      </c>
      <c r="C36" s="28">
        <v>0</v>
      </c>
      <c r="D36" s="28">
        <v>0</v>
      </c>
      <c r="E36" s="28">
        <v>0</v>
      </c>
      <c r="F36" s="28">
        <v>0</v>
      </c>
      <c r="G36" s="25">
        <f>SUM(C36:F36)</f>
        <v>0</v>
      </c>
      <c r="H36" s="43">
        <f>G36/B36</f>
        <v>0</v>
      </c>
      <c r="I36" s="41">
        <v>0</v>
      </c>
      <c r="J36" s="46">
        <v>0</v>
      </c>
      <c r="K36" s="49">
        <v>0</v>
      </c>
      <c r="L36" s="12">
        <v>0</v>
      </c>
      <c r="M36" s="13">
        <v>0</v>
      </c>
      <c r="N36" s="14">
        <v>0</v>
      </c>
      <c r="O36" s="13">
        <v>0</v>
      </c>
      <c r="P36" s="15">
        <v>0</v>
      </c>
    </row>
    <row r="37" spans="1:16" x14ac:dyDescent="0.25">
      <c r="A37" s="16" t="s">
        <v>37</v>
      </c>
      <c r="B37" s="28">
        <v>867</v>
      </c>
      <c r="C37" s="28">
        <v>68</v>
      </c>
      <c r="D37" s="28">
        <v>0</v>
      </c>
      <c r="E37" s="28">
        <v>68</v>
      </c>
      <c r="F37" s="28">
        <v>0</v>
      </c>
      <c r="G37" s="25">
        <f t="shared" si="2"/>
        <v>136</v>
      </c>
      <c r="H37" s="43">
        <f t="shared" si="3"/>
        <v>0.15686274509803921</v>
      </c>
      <c r="I37" s="41">
        <v>0.15</v>
      </c>
      <c r="J37" s="46">
        <v>5.79E-2</v>
      </c>
      <c r="K37" s="49">
        <v>6.5000000000000002E-2</v>
      </c>
      <c r="L37" s="12">
        <v>1.6000000000000001E-3</v>
      </c>
      <c r="M37" s="13">
        <v>0</v>
      </c>
      <c r="N37" s="14">
        <v>0</v>
      </c>
      <c r="O37" s="13">
        <v>0</v>
      </c>
      <c r="P37" s="15">
        <v>0</v>
      </c>
    </row>
    <row r="38" spans="1:16" x14ac:dyDescent="0.25">
      <c r="A38" s="16" t="s">
        <v>26</v>
      </c>
      <c r="B38" s="28">
        <v>78</v>
      </c>
      <c r="C38" s="28">
        <v>48</v>
      </c>
      <c r="D38" s="28">
        <v>0</v>
      </c>
      <c r="E38" s="28">
        <v>7</v>
      </c>
      <c r="F38" s="28">
        <v>0</v>
      </c>
      <c r="G38" s="25">
        <f t="shared" si="2"/>
        <v>55</v>
      </c>
      <c r="H38" s="43">
        <f t="shared" si="3"/>
        <v>0.70512820512820518</v>
      </c>
      <c r="I38" s="41">
        <v>0.54</v>
      </c>
      <c r="J38" s="46">
        <v>0.69879999999999998</v>
      </c>
      <c r="K38" s="49">
        <v>0.76190000000000002</v>
      </c>
      <c r="L38" s="12">
        <v>0.5696</v>
      </c>
      <c r="M38" s="13">
        <v>0.50619999999999998</v>
      </c>
      <c r="N38" s="14">
        <v>0.44</v>
      </c>
      <c r="O38" s="13">
        <v>0.35443037974683544</v>
      </c>
      <c r="P38" s="15">
        <v>0.41891891891891891</v>
      </c>
    </row>
    <row r="39" spans="1:16" x14ac:dyDescent="0.25">
      <c r="A39" s="16" t="s">
        <v>39</v>
      </c>
      <c r="B39" s="28">
        <v>19</v>
      </c>
      <c r="C39" s="28">
        <v>18</v>
      </c>
      <c r="D39" s="28">
        <v>0</v>
      </c>
      <c r="E39" s="28">
        <v>0</v>
      </c>
      <c r="F39" s="28">
        <v>0</v>
      </c>
      <c r="G39" s="25">
        <f t="shared" si="2"/>
        <v>18</v>
      </c>
      <c r="H39" s="43">
        <f t="shared" si="3"/>
        <v>0.94736842105263153</v>
      </c>
      <c r="I39" s="41">
        <v>0.92</v>
      </c>
      <c r="J39" s="46">
        <v>0.66669999999999996</v>
      </c>
      <c r="K39" s="49">
        <v>0.62</v>
      </c>
      <c r="L39" s="12">
        <v>0.88890000000000002</v>
      </c>
      <c r="M39" s="13">
        <v>0.76470000000000005</v>
      </c>
      <c r="N39" s="14">
        <v>0.69</v>
      </c>
      <c r="O39" s="13">
        <v>0.75</v>
      </c>
      <c r="P39" s="15">
        <v>0.7142857142857143</v>
      </c>
    </row>
    <row r="40" spans="1:16" x14ac:dyDescent="0.25">
      <c r="A40" s="16" t="s">
        <v>38</v>
      </c>
      <c r="B40" s="28">
        <v>149</v>
      </c>
      <c r="C40" s="28">
        <v>103</v>
      </c>
      <c r="D40" s="28">
        <v>4</v>
      </c>
      <c r="E40" s="28">
        <v>6</v>
      </c>
      <c r="F40" s="28">
        <v>0</v>
      </c>
      <c r="G40" s="25">
        <f t="shared" si="2"/>
        <v>113</v>
      </c>
      <c r="H40" s="43">
        <f t="shared" si="3"/>
        <v>0.75838926174496646</v>
      </c>
      <c r="I40" s="41">
        <v>0.76</v>
      </c>
      <c r="J40" s="46">
        <v>0.90539999999999998</v>
      </c>
      <c r="K40" s="49">
        <v>0.77</v>
      </c>
      <c r="L40" s="12">
        <v>0</v>
      </c>
      <c r="M40" s="13">
        <v>0</v>
      </c>
      <c r="N40" s="14">
        <v>0</v>
      </c>
      <c r="O40" s="13">
        <v>0</v>
      </c>
      <c r="P40" s="15">
        <v>0</v>
      </c>
    </row>
    <row r="41" spans="1:16" x14ac:dyDescent="0.25">
      <c r="A41" s="16" t="s">
        <v>27</v>
      </c>
      <c r="B41" s="28">
        <v>136</v>
      </c>
      <c r="C41" s="28">
        <v>37</v>
      </c>
      <c r="D41" s="28">
        <v>0</v>
      </c>
      <c r="E41" s="28">
        <v>49</v>
      </c>
      <c r="F41" s="28">
        <v>0</v>
      </c>
      <c r="G41" s="25">
        <f t="shared" si="2"/>
        <v>86</v>
      </c>
      <c r="H41" s="43">
        <f t="shared" si="3"/>
        <v>0.63235294117647056</v>
      </c>
      <c r="I41" s="41">
        <v>0.59</v>
      </c>
      <c r="J41" s="46">
        <v>0.60309999999999997</v>
      </c>
      <c r="K41" s="49">
        <v>0.56999999999999995</v>
      </c>
      <c r="L41" s="12">
        <v>0.8387</v>
      </c>
      <c r="M41" s="13">
        <v>0.84550000000000003</v>
      </c>
      <c r="N41" s="14">
        <v>0.82809999999999995</v>
      </c>
      <c r="O41" s="13">
        <v>0.86324786324786329</v>
      </c>
      <c r="P41" s="15">
        <v>0.72916666666666663</v>
      </c>
    </row>
    <row r="42" spans="1:16" x14ac:dyDescent="0.25">
      <c r="A42" s="16" t="s">
        <v>50</v>
      </c>
      <c r="B42" s="28">
        <v>1144</v>
      </c>
      <c r="C42" s="28">
        <v>350</v>
      </c>
      <c r="D42" s="28">
        <v>24</v>
      </c>
      <c r="E42" s="28">
        <v>29</v>
      </c>
      <c r="F42" s="28">
        <v>0</v>
      </c>
      <c r="G42" s="25">
        <f t="shared" si="2"/>
        <v>403</v>
      </c>
      <c r="H42" s="43">
        <f t="shared" si="3"/>
        <v>0.35227272727272729</v>
      </c>
      <c r="I42" s="41">
        <v>0.38</v>
      </c>
      <c r="J42" s="46">
        <v>0.38769999999999999</v>
      </c>
      <c r="K42" s="49">
        <v>0.34</v>
      </c>
      <c r="L42" s="12">
        <v>0.32579999999999998</v>
      </c>
      <c r="M42" s="13">
        <v>0.31190000000000001</v>
      </c>
      <c r="N42" s="14">
        <v>0.29859999999999998</v>
      </c>
      <c r="O42" s="13">
        <v>0.35323383084577115</v>
      </c>
      <c r="P42" s="15">
        <v>0.22916666666666666</v>
      </c>
    </row>
    <row r="43" spans="1:16" x14ac:dyDescent="0.25">
      <c r="A43" s="16" t="s">
        <v>56</v>
      </c>
      <c r="B43" s="28">
        <v>16</v>
      </c>
      <c r="C43" s="28">
        <v>8</v>
      </c>
      <c r="D43" s="28">
        <v>0</v>
      </c>
      <c r="E43" s="28">
        <v>3</v>
      </c>
      <c r="F43" s="28">
        <v>0</v>
      </c>
      <c r="G43" s="25">
        <f t="shared" si="2"/>
        <v>11</v>
      </c>
      <c r="H43" s="43">
        <f t="shared" si="3"/>
        <v>0.6875</v>
      </c>
      <c r="I43" s="41">
        <v>0.69</v>
      </c>
      <c r="J43" s="46">
        <v>0.63160000000000005</v>
      </c>
      <c r="K43" s="49">
        <v>0.63</v>
      </c>
      <c r="L43" s="12">
        <v>0.66669999999999996</v>
      </c>
      <c r="M43" s="13">
        <v>0.73680000000000001</v>
      </c>
      <c r="N43" s="14">
        <v>0.76</v>
      </c>
      <c r="O43" s="13">
        <v>0.77272727272727271</v>
      </c>
      <c r="P43" s="15">
        <v>0.73076923076923073</v>
      </c>
    </row>
    <row r="44" spans="1:16" x14ac:dyDescent="0.25">
      <c r="A44" s="16" t="s">
        <v>57</v>
      </c>
      <c r="B44" s="28">
        <v>23</v>
      </c>
      <c r="C44" s="28">
        <v>15</v>
      </c>
      <c r="D44" s="28">
        <v>0</v>
      </c>
      <c r="E44" s="28">
        <v>0</v>
      </c>
      <c r="F44" s="28">
        <v>0</v>
      </c>
      <c r="G44" s="25">
        <f t="shared" si="2"/>
        <v>15</v>
      </c>
      <c r="H44" s="43">
        <f t="shared" si="3"/>
        <v>0.65217391304347827</v>
      </c>
      <c r="I44" s="41">
        <v>0.6</v>
      </c>
      <c r="J44" s="46">
        <v>0.8</v>
      </c>
      <c r="K44" s="49">
        <v>0.79</v>
      </c>
      <c r="L44" s="12">
        <v>0.55559999999999998</v>
      </c>
      <c r="M44" s="13">
        <v>0.66669999999999996</v>
      </c>
      <c r="N44" s="14">
        <v>0.84199999999999997</v>
      </c>
      <c r="O44" s="13">
        <v>0.78947368421052633</v>
      </c>
      <c r="P44" s="15">
        <v>0.73684210526315785</v>
      </c>
    </row>
    <row r="45" spans="1:16" x14ac:dyDescent="0.25">
      <c r="A45" s="16" t="s">
        <v>67</v>
      </c>
      <c r="B45" s="28">
        <v>34</v>
      </c>
      <c r="C45" s="28">
        <v>10</v>
      </c>
      <c r="D45" s="28">
        <v>0</v>
      </c>
      <c r="E45" s="28">
        <v>11</v>
      </c>
      <c r="F45" s="28">
        <v>0</v>
      </c>
      <c r="G45" s="25">
        <f t="shared" si="2"/>
        <v>21</v>
      </c>
      <c r="H45" s="43">
        <f t="shared" si="3"/>
        <v>0.61764705882352944</v>
      </c>
      <c r="I45" s="41">
        <v>0.77</v>
      </c>
      <c r="J45" s="46">
        <v>0.6875</v>
      </c>
      <c r="K45" s="49">
        <v>0.56999999999999995</v>
      </c>
      <c r="L45" s="12">
        <v>0.68420000000000003</v>
      </c>
      <c r="M45" s="13">
        <v>0.73680000000000001</v>
      </c>
      <c r="N45" s="14">
        <v>0.74</v>
      </c>
      <c r="O45" s="13">
        <v>0.78260869565217395</v>
      </c>
      <c r="P45" s="15">
        <v>0.65217391304347827</v>
      </c>
    </row>
    <row r="46" spans="1:16" x14ac:dyDescent="0.25">
      <c r="A46" s="11" t="s">
        <v>28</v>
      </c>
      <c r="B46" s="24">
        <v>1155</v>
      </c>
      <c r="C46" s="24">
        <v>306</v>
      </c>
      <c r="D46" s="24">
        <v>2</v>
      </c>
      <c r="E46" s="24">
        <v>615</v>
      </c>
      <c r="F46" s="24">
        <v>0</v>
      </c>
      <c r="G46" s="25">
        <f t="shared" si="2"/>
        <v>923</v>
      </c>
      <c r="H46" s="43">
        <f t="shared" si="3"/>
        <v>0.79913419913419914</v>
      </c>
      <c r="I46" s="41">
        <v>0.75780000000000003</v>
      </c>
      <c r="J46" s="46">
        <v>0.75</v>
      </c>
      <c r="K46" s="49">
        <v>0.70399999999999996</v>
      </c>
      <c r="L46" s="12">
        <v>0.65720000000000001</v>
      </c>
      <c r="M46" s="13">
        <v>0.62790000000000001</v>
      </c>
      <c r="N46" s="14">
        <v>0.6</v>
      </c>
      <c r="O46" s="13">
        <v>0.63963133640552994</v>
      </c>
      <c r="P46" s="15">
        <v>0.63218390804597702</v>
      </c>
    </row>
    <row r="47" spans="1:16" x14ac:dyDescent="0.25">
      <c r="A47" s="11" t="s">
        <v>29</v>
      </c>
      <c r="B47" s="24">
        <v>1454</v>
      </c>
      <c r="C47" s="24">
        <v>807</v>
      </c>
      <c r="D47" s="24">
        <v>2</v>
      </c>
      <c r="E47" s="24">
        <v>101</v>
      </c>
      <c r="F47" s="24">
        <v>0</v>
      </c>
      <c r="G47" s="25">
        <f t="shared" si="2"/>
        <v>910</v>
      </c>
      <c r="H47" s="43">
        <f t="shared" si="3"/>
        <v>0.62585969738651992</v>
      </c>
      <c r="I47" s="41">
        <v>0.65</v>
      </c>
      <c r="J47" s="46">
        <v>0.6552</v>
      </c>
      <c r="K47" s="49">
        <v>0.66</v>
      </c>
      <c r="L47" s="12">
        <v>0.64900000000000002</v>
      </c>
      <c r="M47" s="13">
        <v>0.65790000000000004</v>
      </c>
      <c r="N47" s="14">
        <v>0.63</v>
      </c>
      <c r="O47" s="13">
        <v>0.77339901477832518</v>
      </c>
      <c r="P47" s="15">
        <v>0.73445212240868707</v>
      </c>
    </row>
    <row r="48" spans="1:16" x14ac:dyDescent="0.25">
      <c r="A48" s="11" t="s">
        <v>62</v>
      </c>
      <c r="B48" s="24">
        <v>90</v>
      </c>
      <c r="C48" s="24">
        <v>30</v>
      </c>
      <c r="D48" s="24">
        <v>0</v>
      </c>
      <c r="E48" s="24">
        <v>7</v>
      </c>
      <c r="F48" s="24">
        <v>0</v>
      </c>
      <c r="G48" s="25">
        <f t="shared" si="2"/>
        <v>37</v>
      </c>
      <c r="H48" s="43">
        <f t="shared" si="3"/>
        <v>0.41111111111111109</v>
      </c>
      <c r="I48" s="41">
        <v>0.49</v>
      </c>
      <c r="J48" s="46">
        <v>0.51</v>
      </c>
      <c r="K48" s="49">
        <v>0.54</v>
      </c>
      <c r="L48" s="12">
        <v>0.36780000000000002</v>
      </c>
      <c r="M48" s="13">
        <v>0.34939999999999999</v>
      </c>
      <c r="N48" s="14">
        <v>0.317</v>
      </c>
      <c r="O48" s="13">
        <v>0.21686746987951808</v>
      </c>
      <c r="P48" s="15">
        <v>0.1951219512195122</v>
      </c>
    </row>
    <row r="49" spans="1:16" x14ac:dyDescent="0.25">
      <c r="A49" s="16" t="s">
        <v>30</v>
      </c>
      <c r="B49" s="28">
        <v>124</v>
      </c>
      <c r="C49" s="28">
        <v>45</v>
      </c>
      <c r="D49" s="28">
        <v>5</v>
      </c>
      <c r="E49" s="28">
        <v>34</v>
      </c>
      <c r="F49" s="28">
        <v>0</v>
      </c>
      <c r="G49" s="25">
        <f t="shared" si="2"/>
        <v>84</v>
      </c>
      <c r="H49" s="43">
        <f t="shared" si="3"/>
        <v>0.67741935483870963</v>
      </c>
      <c r="I49" s="41">
        <v>0.67</v>
      </c>
      <c r="J49" s="46">
        <v>0.74309999999999998</v>
      </c>
      <c r="K49" s="49">
        <v>0.44</v>
      </c>
      <c r="L49" s="12">
        <v>0.91600000000000004</v>
      </c>
      <c r="M49" s="13">
        <v>0.69720000000000004</v>
      </c>
      <c r="N49" s="14">
        <v>0.96</v>
      </c>
      <c r="O49" s="13">
        <v>0.70967741935483875</v>
      </c>
      <c r="P49" s="15">
        <v>0.51923076923076927</v>
      </c>
    </row>
    <row r="50" spans="1:16" x14ac:dyDescent="0.25">
      <c r="A50" s="16" t="s">
        <v>31</v>
      </c>
      <c r="B50" s="28">
        <v>996</v>
      </c>
      <c r="C50" s="28">
        <v>434</v>
      </c>
      <c r="D50" s="28">
        <v>0</v>
      </c>
      <c r="E50" s="28">
        <v>220</v>
      </c>
      <c r="F50" s="28">
        <v>7</v>
      </c>
      <c r="G50" s="25">
        <f t="shared" si="2"/>
        <v>661</v>
      </c>
      <c r="H50" s="43">
        <f t="shared" si="3"/>
        <v>0.66365461847389562</v>
      </c>
      <c r="I50" s="41">
        <v>0.6</v>
      </c>
      <c r="J50" s="46">
        <v>0.55700000000000005</v>
      </c>
      <c r="K50" s="49">
        <v>0.52800000000000002</v>
      </c>
      <c r="L50" s="12">
        <v>0.49459999999999998</v>
      </c>
      <c r="M50" s="13">
        <v>0.49380000000000002</v>
      </c>
      <c r="N50" s="14">
        <v>0.57999999999999996</v>
      </c>
      <c r="O50" s="13">
        <v>0.49825296995108315</v>
      </c>
      <c r="P50" s="15">
        <v>0.47831800262812091</v>
      </c>
    </row>
    <row r="51" spans="1:16" x14ac:dyDescent="0.25">
      <c r="A51" s="11" t="s">
        <v>58</v>
      </c>
      <c r="B51" s="24">
        <v>3</v>
      </c>
      <c r="C51" s="24">
        <v>0</v>
      </c>
      <c r="D51" s="24">
        <v>0</v>
      </c>
      <c r="E51" s="24">
        <v>0</v>
      </c>
      <c r="F51" s="24">
        <v>0</v>
      </c>
      <c r="G51" s="25">
        <f t="shared" si="2"/>
        <v>0</v>
      </c>
      <c r="H51" s="43">
        <f t="shared" si="3"/>
        <v>0</v>
      </c>
      <c r="I51" s="41">
        <v>0</v>
      </c>
      <c r="J51" s="46">
        <v>0</v>
      </c>
      <c r="K51" s="49">
        <v>0</v>
      </c>
      <c r="L51" s="12">
        <v>0.4</v>
      </c>
      <c r="M51" s="13">
        <v>0.2</v>
      </c>
      <c r="N51" s="14">
        <v>0.2</v>
      </c>
      <c r="O51" s="13">
        <v>0.2</v>
      </c>
      <c r="P51" s="15">
        <v>0</v>
      </c>
    </row>
    <row r="52" spans="1:16" x14ac:dyDescent="0.25">
      <c r="A52" s="11" t="s">
        <v>49</v>
      </c>
      <c r="B52" s="28">
        <v>2211</v>
      </c>
      <c r="C52" s="28">
        <v>312</v>
      </c>
      <c r="D52" s="28">
        <v>58</v>
      </c>
      <c r="E52" s="28">
        <v>31</v>
      </c>
      <c r="F52" s="28">
        <v>41</v>
      </c>
      <c r="G52" s="25">
        <v>442</v>
      </c>
      <c r="H52" s="43">
        <f t="shared" si="3"/>
        <v>0.19990954319312529</v>
      </c>
      <c r="I52" s="41">
        <v>0.18970000000000001</v>
      </c>
      <c r="J52" s="46">
        <v>0.21429999999999999</v>
      </c>
      <c r="K52" s="49">
        <v>0.2142</v>
      </c>
      <c r="L52" s="12">
        <v>7.0199999999999999E-2</v>
      </c>
      <c r="M52" s="13">
        <v>7.4700000000000003E-2</v>
      </c>
      <c r="N52" s="14">
        <v>6.8500000000000005E-2</v>
      </c>
      <c r="O52" s="13">
        <v>7.4058919803600659E-2</v>
      </c>
      <c r="P52" s="15">
        <v>7.0707070707070704E-2</v>
      </c>
    </row>
    <row r="53" spans="1:16" x14ac:dyDescent="0.25">
      <c r="A53" s="11" t="s">
        <v>32</v>
      </c>
      <c r="B53" s="30">
        <v>1214</v>
      </c>
      <c r="C53" s="30">
        <v>48</v>
      </c>
      <c r="D53" s="30">
        <v>28</v>
      </c>
      <c r="E53" s="30">
        <v>12</v>
      </c>
      <c r="F53" s="30">
        <v>0</v>
      </c>
      <c r="G53" s="31">
        <f t="shared" si="2"/>
        <v>88</v>
      </c>
      <c r="H53" s="43">
        <f t="shared" si="3"/>
        <v>7.248764415156507E-2</v>
      </c>
      <c r="I53" s="42">
        <v>0.09</v>
      </c>
      <c r="J53" s="47">
        <v>0.15429999999999999</v>
      </c>
      <c r="K53" s="50">
        <v>0.14000000000000001</v>
      </c>
      <c r="L53" s="35">
        <v>6.3799999999999996E-2</v>
      </c>
      <c r="M53" s="32">
        <v>4.7199999999999999E-2</v>
      </c>
      <c r="N53" s="33">
        <v>2.7E-2</v>
      </c>
      <c r="O53" s="32">
        <v>5.0179211469534052E-2</v>
      </c>
      <c r="P53" s="34">
        <v>3.6936936936936934E-2</v>
      </c>
    </row>
    <row r="54" spans="1:16" x14ac:dyDescent="0.25">
      <c r="A54" s="17" t="s">
        <v>33</v>
      </c>
      <c r="B54" s="36">
        <f t="shared" ref="B54:G54" si="4">SUM(B4:B53)</f>
        <v>45013.5</v>
      </c>
      <c r="C54" s="18">
        <f t="shared" si="4"/>
        <v>9688</v>
      </c>
      <c r="D54" s="18">
        <f t="shared" si="4"/>
        <v>287</v>
      </c>
      <c r="E54" s="18">
        <f t="shared" si="4"/>
        <v>2541</v>
      </c>
      <c r="F54" s="18">
        <f t="shared" si="4"/>
        <v>84</v>
      </c>
      <c r="G54" s="36">
        <f t="shared" si="4"/>
        <v>12570</v>
      </c>
      <c r="H54" s="44">
        <f>G54/B54</f>
        <v>0.27924955846579358</v>
      </c>
      <c r="I54" s="19"/>
      <c r="J54" s="19"/>
      <c r="K54" s="19"/>
      <c r="L54" s="19"/>
      <c r="M54" s="19"/>
      <c r="N54" s="19"/>
      <c r="O54" s="19"/>
      <c r="P54" s="20"/>
    </row>
    <row r="55" spans="1:16" x14ac:dyDescent="0.25">
      <c r="A55" s="37" t="s">
        <v>69</v>
      </c>
      <c r="B55" s="37"/>
      <c r="C55" s="37"/>
      <c r="D55" s="37"/>
      <c r="E55" s="37"/>
      <c r="F55" s="37"/>
      <c r="G55" s="37"/>
      <c r="H55" s="37"/>
    </row>
    <row r="56" spans="1:16" x14ac:dyDescent="0.25">
      <c r="A56" s="37" t="s">
        <v>51</v>
      </c>
      <c r="B56" s="37"/>
      <c r="C56" s="37"/>
      <c r="D56" s="37"/>
      <c r="E56" s="37"/>
      <c r="F56" s="37"/>
      <c r="G56" s="37"/>
      <c r="H56" s="37"/>
    </row>
    <row r="57" spans="1:16" x14ac:dyDescent="0.25">
      <c r="A57" s="37" t="s">
        <v>59</v>
      </c>
      <c r="B57" s="37"/>
      <c r="C57" s="37"/>
      <c r="D57" s="37"/>
      <c r="E57" s="37"/>
      <c r="F57" s="37"/>
      <c r="G57" s="37"/>
      <c r="H57" s="37"/>
    </row>
    <row r="58" spans="1:16" x14ac:dyDescent="0.25">
      <c r="A58" s="37"/>
    </row>
  </sheetData>
  <mergeCells count="1">
    <mergeCell ref="H2:P2"/>
  </mergeCells>
  <pageMargins left="0.7" right="0.7" top="0.75" bottom="0.75" header="0.3" footer="0.3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jarrod.hill</dc:creator>
  <cp:lastModifiedBy>Weathers, Karen</cp:lastModifiedBy>
  <cp:lastPrinted>2019-02-19T21:08:17Z</cp:lastPrinted>
  <dcterms:created xsi:type="dcterms:W3CDTF">2017-03-01T17:01:04Z</dcterms:created>
  <dcterms:modified xsi:type="dcterms:W3CDTF">2019-02-26T21:23:35Z</dcterms:modified>
</cp:coreProperties>
</file>